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36" yWindow="3516" windowWidth="14436" windowHeight="6624" activeTab="3"/>
  </bookViews>
  <sheets>
    <sheet name="GA-data" sheetId="1" r:id="rId1"/>
    <sheet name="KT-data" sheetId="2" r:id="rId2"/>
    <sheet name="RC-data" sheetId="4" r:id="rId3"/>
    <sheet name="Results" sheetId="3" r:id="rId4"/>
  </sheets>
  <definedNames>
    <definedName name="analyticsdata">'GA-data'!$1:$1048576</definedName>
    <definedName name="keywordtool">'KT-data'!$1:$1048576</definedName>
    <definedName name="rankcheck">'RC-data'!$1:$1048576</definedName>
    <definedName name="ranker">'RC-data'!$B:$E</definedName>
  </definedNames>
  <calcPr calcId="125725"/>
</workbook>
</file>

<file path=xl/calcChain.xml><?xml version="1.0" encoding="utf-8"?>
<calcChain xmlns="http://schemas.openxmlformats.org/spreadsheetml/2006/main">
  <c r="G102" i="3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D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B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7"/>
  <c r="B6"/>
  <c r="B5"/>
  <c r="B4"/>
  <c r="B8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E3" s="1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E8" l="1"/>
  <c r="E62"/>
  <c r="E4"/>
  <c r="E46"/>
  <c r="E54"/>
  <c r="E78"/>
  <c r="E70"/>
  <c r="E27"/>
  <c r="E35"/>
  <c r="E43"/>
  <c r="E51"/>
  <c r="E59"/>
  <c r="E67"/>
  <c r="E75"/>
  <c r="E83"/>
  <c r="E91"/>
  <c r="E99"/>
  <c r="E42"/>
  <c r="E17"/>
  <c r="E25"/>
  <c r="E33"/>
  <c r="E41"/>
  <c r="E49"/>
  <c r="E57"/>
  <c r="E65"/>
  <c r="E73"/>
  <c r="E81"/>
  <c r="E89"/>
  <c r="E97"/>
  <c r="E38"/>
  <c r="E86"/>
  <c r="E94"/>
  <c r="E32"/>
  <c r="E40"/>
  <c r="E48"/>
  <c r="E56"/>
  <c r="E64"/>
  <c r="E72"/>
  <c r="E80"/>
  <c r="E88"/>
  <c r="E96"/>
  <c r="E13"/>
  <c r="E21"/>
  <c r="E29"/>
  <c r="E37"/>
  <c r="E45"/>
  <c r="E53"/>
  <c r="E61"/>
  <c r="E69"/>
  <c r="E77"/>
  <c r="E85"/>
  <c r="E93"/>
  <c r="E101"/>
  <c r="E10"/>
  <c r="E18"/>
  <c r="E26"/>
  <c r="E34"/>
  <c r="E50"/>
  <c r="E58"/>
  <c r="E66"/>
  <c r="E74"/>
  <c r="E82"/>
  <c r="E90"/>
  <c r="E98"/>
  <c r="E22"/>
  <c r="E30"/>
  <c r="E102"/>
  <c r="E12"/>
  <c r="E44"/>
  <c r="E100"/>
  <c r="E16"/>
  <c r="E24"/>
  <c r="E11"/>
  <c r="E19"/>
  <c r="E28"/>
  <c r="E60"/>
  <c r="E68"/>
  <c r="E84"/>
  <c r="E7"/>
  <c r="E15"/>
  <c r="E23"/>
  <c r="E31"/>
  <c r="E39"/>
  <c r="E47"/>
  <c r="E55"/>
  <c r="E63"/>
  <c r="E71"/>
  <c r="E79"/>
  <c r="E87"/>
  <c r="E95"/>
  <c r="E20"/>
  <c r="E52"/>
  <c r="E92"/>
  <c r="E6"/>
  <c r="E14"/>
  <c r="E36"/>
  <c r="E76"/>
  <c r="E5"/>
  <c r="E9"/>
</calcChain>
</file>

<file path=xl/sharedStrings.xml><?xml version="1.0" encoding="utf-8"?>
<sst xmlns="http://schemas.openxmlformats.org/spreadsheetml/2006/main" count="1065" uniqueCount="320">
  <si>
    <t>Visits</t>
  </si>
  <si>
    <t>Keyword</t>
  </si>
  <si>
    <t>Pages/Visit</t>
  </si>
  <si>
    <t>Avg. Time on Site</t>
  </si>
  <si>
    <t>% New Visits</t>
  </si>
  <si>
    <t>Bounce Rate</t>
  </si>
  <si>
    <t>Competition</t>
  </si>
  <si>
    <t>Global Monthly Searches</t>
  </si>
  <si>
    <t>Ad share</t>
  </si>
  <si>
    <t>Search share</t>
  </si>
  <si>
    <t>Estimated Avg. CPC</t>
  </si>
  <si>
    <t>Extracted From Web Page</t>
  </si>
  <si>
    <t>Local Monthly Searches</t>
  </si>
  <si>
    <t>[laptops]</t>
  </si>
  <si>
    <t>-</t>
  </si>
  <si>
    <t>[laptop computers]</t>
  </si>
  <si>
    <t>[cheap laptops]</t>
  </si>
  <si>
    <t>[netbooks]</t>
  </si>
  <si>
    <t>[acer laptops]</t>
  </si>
  <si>
    <t>[toshiba laptops]</t>
  </si>
  <si>
    <t>[acer laptop]</t>
  </si>
  <si>
    <t>[laptop deals]</t>
  </si>
  <si>
    <t>[refurbished laptops]</t>
  </si>
  <si>
    <t>[laptops computers]</t>
  </si>
  <si>
    <t>[cheap laptop]</t>
  </si>
  <si>
    <t>[notebook laptops]</t>
  </si>
  <si>
    <t>[used laptops]</t>
  </si>
  <si>
    <t>[samsung laptops]</t>
  </si>
  <si>
    <t>[lap tops]</t>
  </si>
  <si>
    <t>[cheap new laptops]</t>
  </si>
  <si>
    <t>[lap top]</t>
  </si>
  <si>
    <t>[cheap laptops for sale]</t>
  </si>
  <si>
    <t>[cheap computers]</t>
  </si>
  <si>
    <t>[refurbished laptop]</t>
  </si>
  <si>
    <t>[cheapest laptops]</t>
  </si>
  <si>
    <t>[cheap laptop computers]</t>
  </si>
  <si>
    <t>[refurbished computers]</t>
  </si>
  <si>
    <t>[laptops notebooks]</t>
  </si>
  <si>
    <t>[small laptops]</t>
  </si>
  <si>
    <t>[reconditioned laptops]</t>
  </si>
  <si>
    <t>[ibm laptops]</t>
  </si>
  <si>
    <t>[lenovo laptops]</t>
  </si>
  <si>
    <t>[buy laptops]</t>
  </si>
  <si>
    <t>[buy notebook]</t>
  </si>
  <si>
    <t>[laptop cheapest]</t>
  </si>
  <si>
    <t>[laptop offers]</t>
  </si>
  <si>
    <t>[discount laptops]</t>
  </si>
  <si>
    <t>[best buy laptops]</t>
  </si>
  <si>
    <t>[laptop notebooks]</t>
  </si>
  <si>
    <t>[cheap notebook]</t>
  </si>
  <si>
    <t>[cheap used laptops]</t>
  </si>
  <si>
    <t>[cheap laptop deals]</t>
  </si>
  <si>
    <t>[acer notebooks]</t>
  </si>
  <si>
    <t>[samsung notebooks]</t>
  </si>
  <si>
    <t>[computer laptops]</t>
  </si>
  <si>
    <t>[cheap refurbished laptops]</t>
  </si>
  <si>
    <t>[buy cheap laptop]</t>
  </si>
  <si>
    <t>[buy laptop online]</t>
  </si>
  <si>
    <t>[buy cheap laptops]</t>
  </si>
  <si>
    <t>[laptop buy]</t>
  </si>
  <si>
    <t>[cheep laptops]</t>
  </si>
  <si>
    <t>[laptops deals]</t>
  </si>
  <si>
    <t>[buy a laptop]</t>
  </si>
  <si>
    <t>[cheap acer laptops]</t>
  </si>
  <si>
    <t>[cheap notebook laptops]</t>
  </si>
  <si>
    <t>[wholesale laptops]</t>
  </si>
  <si>
    <t>[deals on laptops]</t>
  </si>
  <si>
    <t>[budget laptops]</t>
  </si>
  <si>
    <t>[cheap laptops online]</t>
  </si>
  <si>
    <t>[cheap toshiba laptops]</t>
  </si>
  <si>
    <t>[laptops online]</t>
  </si>
  <si>
    <t>[secondhand laptops]</t>
  </si>
  <si>
    <t>[notebooks cheap]</t>
  </si>
  <si>
    <t>[buy laptops online]</t>
  </si>
  <si>
    <t>[laptops for cheap]</t>
  </si>
  <si>
    <t>[cheap laptops notebooks]</t>
  </si>
  <si>
    <t>[buy acer laptops]</t>
  </si>
  <si>
    <t>[buy laptop computers]</t>
  </si>
  <si>
    <t>[buy laptop computer]</t>
  </si>
  <si>
    <t>[buy notebooks]</t>
  </si>
  <si>
    <t>[buy toshiba laptops]</t>
  </si>
  <si>
    <t>[laptops to buy]</t>
  </si>
  <si>
    <t>[cheap samsung laptops]</t>
  </si>
  <si>
    <t>[used notebooks]</t>
  </si>
  <si>
    <t>[buying laptops]</t>
  </si>
  <si>
    <t>[buy refurbished laptops]</t>
  </si>
  <si>
    <t>[buy used laptops]</t>
  </si>
  <si>
    <t>[cheap ibm laptops]</t>
  </si>
  <si>
    <t>[buy samsung laptops]</t>
  </si>
  <si>
    <t>[cheap computer laptops]</t>
  </si>
  <si>
    <t>[discount acer laptops]</t>
  </si>
  <si>
    <t>[refurbish laptops]</t>
  </si>
  <si>
    <t>[buy ibm laptops]</t>
  </si>
  <si>
    <t>[buy new laptops]</t>
  </si>
  <si>
    <t>[cheap discount laptops]</t>
  </si>
  <si>
    <t>[cheap wholesale laptops]</t>
  </si>
  <si>
    <t>[buy laptops uk]</t>
  </si>
  <si>
    <t>[buy wholesale laptops]</t>
  </si>
  <si>
    <t>[cheap computers laptops]</t>
  </si>
  <si>
    <t>[buy gateway laptops]</t>
  </si>
  <si>
    <t>[buy lenovo laptops]</t>
  </si>
  <si>
    <t>[buy now pay later laptops]</t>
  </si>
  <si>
    <t>[buy reconditioned laptops]</t>
  </si>
  <si>
    <t>[buy cheapest laptops]</t>
  </si>
  <si>
    <t>[cheap gateway laptops]</t>
  </si>
  <si>
    <t>[samsung refurbished laptops]</t>
  </si>
  <si>
    <t>[cheap deals laptops]</t>
  </si>
  <si>
    <t>[cheap sale laptops]</t>
  </si>
  <si>
    <t>[cheapest samsung laptops]</t>
  </si>
  <si>
    <t>[buy secondhand laptops]</t>
  </si>
  <si>
    <t>[buy second hand laptops]</t>
  </si>
  <si>
    <t>[cheap lenovo laptops]</t>
  </si>
  <si>
    <t>[used acer laptops]</t>
  </si>
  <si>
    <t>[acer laptops deals]</t>
  </si>
  <si>
    <t>laptop deals</t>
  </si>
  <si>
    <t>netbooks</t>
  </si>
  <si>
    <t>buy laptops</t>
  </si>
  <si>
    <t>lap top</t>
  </si>
  <si>
    <t>ibm laptops</t>
  </si>
  <si>
    <t>acer laptop</t>
  </si>
  <si>
    <t>used laptops</t>
  </si>
  <si>
    <t>cheap laptop</t>
  </si>
  <si>
    <t>buy a laptop</t>
  </si>
  <si>
    <t>lap tops</t>
  </si>
  <si>
    <t>buy notebook</t>
  </si>
  <si>
    <t>laptops</t>
  </si>
  <si>
    <t>laptop buy</t>
  </si>
  <si>
    <t>acer laptops</t>
  </si>
  <si>
    <t>cheap laptop computers</t>
  </si>
  <si>
    <t>cheap laptop deals</t>
  </si>
  <si>
    <t>acer laptops deals</t>
  </si>
  <si>
    <t>buy cheapest laptops</t>
  </si>
  <si>
    <t>cheap lenovo laptops</t>
  </si>
  <si>
    <t>cheap toshiba laptops</t>
  </si>
  <si>
    <t>cheap wholesale laptops</t>
  </si>
  <si>
    <t>buy second hand laptops</t>
  </si>
  <si>
    <t>cheap sale laptops</t>
  </si>
  <si>
    <t>secondhand laptops</t>
  </si>
  <si>
    <t>buy lenovo laptops</t>
  </si>
  <si>
    <t>cheap acer laptops</t>
  </si>
  <si>
    <t>cheap used laptops</t>
  </si>
  <si>
    <t>samsung notebooks</t>
  </si>
  <si>
    <t>laptops notebooks</t>
  </si>
  <si>
    <t>laptops for cheap</t>
  </si>
  <si>
    <t>refurbished computers</t>
  </si>
  <si>
    <t>reconditioned laptops</t>
  </si>
  <si>
    <t>buy wholesale laptops</t>
  </si>
  <si>
    <t>notebooks cheap</t>
  </si>
  <si>
    <t>cheap computer laptops</t>
  </si>
  <si>
    <t>cheap computers</t>
  </si>
  <si>
    <t>cheap computers laptops</t>
  </si>
  <si>
    <t>laptop cheapest</t>
  </si>
  <si>
    <t>cheap samsung laptops</t>
  </si>
  <si>
    <t>buy refurbished laptops</t>
  </si>
  <si>
    <t>buy reconditioned laptops</t>
  </si>
  <si>
    <t>cheap refurbished laptops</t>
  </si>
  <si>
    <t>acer notebooks</t>
  </si>
  <si>
    <t>used notebooks</t>
  </si>
  <si>
    <t>refurbished laptop</t>
  </si>
  <si>
    <t>refurbished laptops</t>
  </si>
  <si>
    <t>buy samsung laptops</t>
  </si>
  <si>
    <t>buy toshiba laptops</t>
  </si>
  <si>
    <t>buy gateway laptops</t>
  </si>
  <si>
    <t>cheap deals laptops</t>
  </si>
  <si>
    <t>buy now pay later laptops</t>
  </si>
  <si>
    <t>buy secondhand laptops</t>
  </si>
  <si>
    <t>laptops online</t>
  </si>
  <si>
    <t>buy laptop online</t>
  </si>
  <si>
    <t>cheap discount laptops</t>
  </si>
  <si>
    <t>cheap notebook</t>
  </si>
  <si>
    <t>cheap notebook laptops</t>
  </si>
  <si>
    <t>buy laptop computer</t>
  </si>
  <si>
    <t>buy laptop computers</t>
  </si>
  <si>
    <t>buy laptops online</t>
  </si>
  <si>
    <t>laptop notebooks</t>
  </si>
  <si>
    <t>buy new laptops</t>
  </si>
  <si>
    <t>toshiba laptops</t>
  </si>
  <si>
    <t>buy ibm laptops</t>
  </si>
  <si>
    <t>samsung laptops</t>
  </si>
  <si>
    <t>buying laptops</t>
  </si>
  <si>
    <t>lenovo laptops</t>
  </si>
  <si>
    <t>budget laptops</t>
  </si>
  <si>
    <t>buy cheap laptop</t>
  </si>
  <si>
    <t>buy cheap laptops</t>
  </si>
  <si>
    <t>used acer laptops</t>
  </si>
  <si>
    <t>refurbish laptops</t>
  </si>
  <si>
    <t>cheap ibm laptops</t>
  </si>
  <si>
    <t>wholesale laptops</t>
  </si>
  <si>
    <t>cheap new laptops</t>
  </si>
  <si>
    <t>discount acer laptops</t>
  </si>
  <si>
    <t>samsung refurbished laptops</t>
  </si>
  <si>
    <t>buy notebooks</t>
  </si>
  <si>
    <t>small laptops</t>
  </si>
  <si>
    <t>laptops deals</t>
  </si>
  <si>
    <t>laptop offers</t>
  </si>
  <si>
    <t>cheap laptops</t>
  </si>
  <si>
    <t>cheep laptops</t>
  </si>
  <si>
    <t>cheap laptops for sale</t>
  </si>
  <si>
    <t>cheap laptops notebooks</t>
  </si>
  <si>
    <t>cheap laptops online</t>
  </si>
  <si>
    <t>cheapest samsung laptops</t>
  </si>
  <si>
    <t>laptop computers</t>
  </si>
  <si>
    <t>buy acer laptops</t>
  </si>
  <si>
    <t>best buy laptops</t>
  </si>
  <si>
    <t>computer laptops</t>
  </si>
  <si>
    <t>notebook laptops</t>
  </si>
  <si>
    <t>buy used laptops</t>
  </si>
  <si>
    <t>cheapest laptops</t>
  </si>
  <si>
    <t>deals on laptops</t>
  </si>
  <si>
    <t>discount laptops</t>
  </si>
  <si>
    <t>buy laptops uk</t>
  </si>
  <si>
    <t>laptops computers</t>
  </si>
  <si>
    <t>laptops to buy</t>
  </si>
  <si>
    <t>Estimated Volume</t>
  </si>
  <si>
    <t>asus laptop</t>
  </si>
  <si>
    <t>Current Visits</t>
  </si>
  <si>
    <t>Current Rank</t>
  </si>
  <si>
    <t>Current Traffic Share</t>
  </si>
  <si>
    <t>Domain</t>
  </si>
  <si>
    <t>Google.co.uk position</t>
  </si>
  <si>
    <t>Google.co.uk URL</t>
  </si>
  <si>
    <t>www.examplesite.com</t>
  </si>
  <si>
    <t>www.examplesite.com/page1</t>
  </si>
  <si>
    <t>www.examplesite.com/page371</t>
  </si>
  <si>
    <t>www.examplesite.com/page1213</t>
  </si>
  <si>
    <t>www.examplesite.com/page165</t>
  </si>
  <si>
    <t>www.examplesite.com/page1150</t>
  </si>
  <si>
    <t>www.examplesite.com/page804</t>
  </si>
  <si>
    <t>www.examplesite.com/page1082</t>
  </si>
  <si>
    <t>www.examplesite.com/page1187</t>
  </si>
  <si>
    <t>www.examplesite.com/page406</t>
  </si>
  <si>
    <t>www.examplesite.com/page833</t>
  </si>
  <si>
    <t>www.examplesite.com/page437</t>
  </si>
  <si>
    <t>www.examplesite.com/page665</t>
  </si>
  <si>
    <t>www.examplesite.com/page434</t>
  </si>
  <si>
    <t>www.examplesite.com/page400</t>
  </si>
  <si>
    <t>www.examplesite.com/page591</t>
  </si>
  <si>
    <t>www.examplesite.com/page323</t>
  </si>
  <si>
    <t>www.examplesite.com/page362</t>
  </si>
  <si>
    <t>www.examplesite.com/page290</t>
  </si>
  <si>
    <t>www.examplesite.com/page707</t>
  </si>
  <si>
    <t>www.examplesite.com/page864</t>
  </si>
  <si>
    <t>www.examplesite.com/page817</t>
  </si>
  <si>
    <t>www.examplesite.com/page1191</t>
  </si>
  <si>
    <t>www.examplesite.com/page732</t>
  </si>
  <si>
    <t>www.examplesite.com/page683</t>
  </si>
  <si>
    <t>www.examplesite.com/page1103</t>
  </si>
  <si>
    <t>www.examplesite.com/page841</t>
  </si>
  <si>
    <t>www.examplesite.com/page514</t>
  </si>
  <si>
    <t>www.examplesite.com/page1016</t>
  </si>
  <si>
    <t>www.examplesite.com/page512</t>
  </si>
  <si>
    <t>www.examplesite.com/page1075</t>
  </si>
  <si>
    <t>www.examplesite.com/page881</t>
  </si>
  <si>
    <t>www.examplesite.com/page676</t>
  </si>
  <si>
    <t>www.examplesite.com/page535</t>
  </si>
  <si>
    <t>www.examplesite.com/page303</t>
  </si>
  <si>
    <t>www.examplesite.com/page967</t>
  </si>
  <si>
    <t>www.examplesite.com/page335</t>
  </si>
  <si>
    <t>www.examplesite.com/page660</t>
  </si>
  <si>
    <t>www.examplesite.com/page943</t>
  </si>
  <si>
    <t>www.examplesite.com/page1028</t>
  </si>
  <si>
    <t>www.examplesite.com/page870</t>
  </si>
  <si>
    <t>www.examplesite.com/page882</t>
  </si>
  <si>
    <t>www.examplesite.com/page907</t>
  </si>
  <si>
    <t>www.examplesite.com/page1090</t>
  </si>
  <si>
    <t>www.examplesite.com/page743</t>
  </si>
  <si>
    <t>www.examplesite.com/page690</t>
  </si>
  <si>
    <t>www.examplesite.com/page992</t>
  </si>
  <si>
    <t>www.examplesite.com/page1003</t>
  </si>
  <si>
    <t>www.examplesite.com/page1133</t>
  </si>
  <si>
    <t>www.examplesite.com/page894</t>
  </si>
  <si>
    <t>www.examplesite.com/page868</t>
  </si>
  <si>
    <t>www.examplesite.com/page267</t>
  </si>
  <si>
    <t>www.examplesite.com/page122</t>
  </si>
  <si>
    <t>www.examplesite.com/page1196</t>
  </si>
  <si>
    <t>www.examplesite.com/page166</t>
  </si>
  <si>
    <t>www.examplesite.com/page91</t>
  </si>
  <si>
    <t>www.examplesite.com/page722</t>
  </si>
  <si>
    <t>www.examplesite.com/page715</t>
  </si>
  <si>
    <t>www.examplesite.com/page730</t>
  </si>
  <si>
    <t>www.examplesite.com/page83</t>
  </si>
  <si>
    <t>www.examplesite.com/page217</t>
  </si>
  <si>
    <t>www.examplesite.com/page94</t>
  </si>
  <si>
    <t>www.examplesite.com/page972</t>
  </si>
  <si>
    <t>www.examplesite.com/page549</t>
  </si>
  <si>
    <t>www.examplesite.com/page872</t>
  </si>
  <si>
    <t>www.examplesite.com/page948</t>
  </si>
  <si>
    <t>www.examplesite.com/page825</t>
  </si>
  <si>
    <t>www.examplesite.com/page520</t>
  </si>
  <si>
    <t>www.examplesite.com/page853</t>
  </si>
  <si>
    <t>www.examplesite.com/page801</t>
  </si>
  <si>
    <t>www.examplesite.com/page179</t>
  </si>
  <si>
    <t>www.examplesite.com/page727</t>
  </si>
  <si>
    <t>www.examplesite.com/page273</t>
  </si>
  <si>
    <t>www.examplesite.com/page1223</t>
  </si>
  <si>
    <t>www.examplesite.com/page741</t>
  </si>
  <si>
    <t>www.examplesite.com/page494</t>
  </si>
  <si>
    <t>www.examplesite.com/page351</t>
  </si>
  <si>
    <t>www.examplesite.com/page183</t>
  </si>
  <si>
    <t>www.examplesite.com/page118</t>
  </si>
  <si>
    <t>www.examplesite.com/page14</t>
  </si>
  <si>
    <t>www.examplesite.com/page819</t>
  </si>
  <si>
    <t>www.examplesite.com/page234</t>
  </si>
  <si>
    <t>www.examplesite.com/page344</t>
  </si>
  <si>
    <t>www.examplesite.com/page1117</t>
  </si>
  <si>
    <t>www.examplesite.com/page142</t>
  </si>
  <si>
    <t>www.examplesite.com/page812</t>
  </si>
  <si>
    <t>www.examplesite.com/page330</t>
  </si>
  <si>
    <t>www.examplesite.com/page914</t>
  </si>
  <si>
    <t>www.examplesite.com/page1030</t>
  </si>
  <si>
    <t>www.examplesite.com/page839</t>
  </si>
  <si>
    <t>www.examplesite.com/page299</t>
  </si>
  <si>
    <t>www.examplesite.com/page698</t>
  </si>
  <si>
    <t>www.examplesite.com/page26</t>
  </si>
  <si>
    <t>www.examplesite.com/page1138</t>
  </si>
  <si>
    <t>www.examplesite.com/page1047</t>
  </si>
  <si>
    <t>Page Currently Ranking</t>
  </si>
  <si>
    <t>GA Data</t>
  </si>
  <si>
    <t>Rank Check Data</t>
  </si>
  <si>
    <t>Keyword Tool Data</t>
  </si>
</sst>
</file>

<file path=xl/styles.xml><?xml version="1.0" encoding="utf-8"?>
<styleSheet xmlns="http://schemas.openxmlformats.org/spreadsheetml/2006/main">
  <numFmts count="1">
    <numFmt numFmtId="8" formatCode="&quot;£&quot;#,##0.00;[Red]\-&quot;£&quot;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9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0" xfId="2" applyAlignment="1" applyProtection="1"/>
    <xf numFmtId="17" fontId="0" fillId="0" borderId="0" xfId="0" applyNumberFormat="1"/>
    <xf numFmtId="8" fontId="0" fillId="0" borderId="0" xfId="0" applyNumberFormat="1"/>
    <xf numFmtId="0" fontId="0" fillId="0" borderId="1" xfId="0" applyBorder="1"/>
    <xf numFmtId="10" fontId="0" fillId="0" borderId="1" xfId="1" applyNumberFormat="1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</cellXfs>
  <cellStyles count="3">
    <cellStyle name="Hyperlink" xfId="2" builtinId="8"/>
    <cellStyle name="Normal" xfId="0" builtinId="0"/>
    <cellStyle name="Percent" xfId="1" builtinId="5"/>
  </cellStyles>
  <dxfs count="23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xamplesi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workbookViewId="0"/>
  </sheetViews>
  <sheetFormatPr defaultRowHeight="14.4"/>
  <cols>
    <col min="1" max="1" width="24.44140625" bestFit="1" customWidth="1"/>
  </cols>
  <sheetData>
    <row r="1" spans="1:7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0</v>
      </c>
    </row>
    <row r="2" spans="1:7">
      <c r="A2" t="s">
        <v>114</v>
      </c>
      <c r="B2">
        <v>4705</v>
      </c>
      <c r="C2">
        <v>5.8617684568513502</v>
      </c>
      <c r="D2">
        <v>167.12462802890701</v>
      </c>
      <c r="E2">
        <v>0.80806291625336502</v>
      </c>
      <c r="F2">
        <v>0.45252940342921899</v>
      </c>
      <c r="G2">
        <v>14114</v>
      </c>
    </row>
    <row r="3" spans="1:7">
      <c r="A3" t="s">
        <v>115</v>
      </c>
      <c r="B3">
        <v>3446</v>
      </c>
      <c r="C3">
        <v>6.4457773048273097</v>
      </c>
      <c r="D3">
        <v>191.45719260907401</v>
      </c>
      <c r="E3">
        <v>0.69052916706974898</v>
      </c>
      <c r="F3">
        <v>0.52055722163103402</v>
      </c>
      <c r="G3">
        <v>10337</v>
      </c>
    </row>
    <row r="4" spans="1:7">
      <c r="A4" t="s">
        <v>116</v>
      </c>
      <c r="B4">
        <v>2603</v>
      </c>
      <c r="C4">
        <v>6.1381915983606499</v>
      </c>
      <c r="D4">
        <v>196.19697745901601</v>
      </c>
      <c r="E4">
        <v>0.85553278688524503</v>
      </c>
      <c r="F4">
        <v>0.47041495901639302</v>
      </c>
      <c r="G4">
        <v>7808</v>
      </c>
    </row>
    <row r="5" spans="1:7">
      <c r="A5" t="s">
        <v>117</v>
      </c>
      <c r="B5">
        <v>2093</v>
      </c>
      <c r="C5">
        <v>3.01768079006052</v>
      </c>
      <c r="D5">
        <v>104.317457789104</v>
      </c>
      <c r="E5">
        <v>0.89248168206435097</v>
      </c>
      <c r="F5">
        <v>0.52564510990761304</v>
      </c>
      <c r="G5">
        <v>6278</v>
      </c>
    </row>
    <row r="6" spans="1:7">
      <c r="A6" t="s">
        <v>118</v>
      </c>
      <c r="B6">
        <v>1945</v>
      </c>
      <c r="C6">
        <v>4.71957490572506</v>
      </c>
      <c r="D6">
        <v>160.87075762769899</v>
      </c>
      <c r="E6">
        <v>0.81710661638669801</v>
      </c>
      <c r="F6">
        <v>0.46194720603359601</v>
      </c>
      <c r="G6">
        <v>5834</v>
      </c>
    </row>
    <row r="7" spans="1:7">
      <c r="A7" t="s">
        <v>114</v>
      </c>
      <c r="B7">
        <v>1780</v>
      </c>
      <c r="C7">
        <v>2.1305487919085899</v>
      </c>
      <c r="D7">
        <v>67.139913841543304</v>
      </c>
      <c r="E7">
        <v>0.84547668102640905</v>
      </c>
      <c r="F7">
        <v>0.761378535306237</v>
      </c>
      <c r="G7">
        <v>5339</v>
      </c>
    </row>
    <row r="8" spans="1:7">
      <c r="A8" t="s">
        <v>119</v>
      </c>
      <c r="B8">
        <v>1710</v>
      </c>
      <c r="C8">
        <v>7.8390177353342398</v>
      </c>
      <c r="D8">
        <v>242.42136035860401</v>
      </c>
      <c r="E8">
        <v>0.84252582342623195</v>
      </c>
      <c r="F8">
        <v>0.38530500877022</v>
      </c>
      <c r="G8">
        <v>5131</v>
      </c>
    </row>
    <row r="9" spans="1:7">
      <c r="A9" t="s">
        <v>120</v>
      </c>
      <c r="B9">
        <v>1664</v>
      </c>
      <c r="C9">
        <v>9.5749198717948705</v>
      </c>
      <c r="D9">
        <v>309.7265625</v>
      </c>
      <c r="E9">
        <v>0.72956730769230704</v>
      </c>
      <c r="F9">
        <v>0.30268429487179399</v>
      </c>
      <c r="G9">
        <v>4992</v>
      </c>
    </row>
    <row r="10" spans="1:7">
      <c r="A10" t="s">
        <v>121</v>
      </c>
      <c r="B10">
        <v>1403</v>
      </c>
      <c r="C10">
        <v>10.852019002375201</v>
      </c>
      <c r="D10">
        <v>320.10380047505902</v>
      </c>
      <c r="E10">
        <v>0.71757719714964296</v>
      </c>
      <c r="F10">
        <v>0.30071258907363402</v>
      </c>
      <c r="G10">
        <v>4210</v>
      </c>
    </row>
    <row r="11" spans="1:7">
      <c r="A11" t="s">
        <v>122</v>
      </c>
      <c r="B11">
        <v>370</v>
      </c>
      <c r="C11">
        <v>3.86092896174863</v>
      </c>
      <c r="D11">
        <v>131.621584699453</v>
      </c>
      <c r="E11">
        <v>0.84234972677595599</v>
      </c>
      <c r="F11">
        <v>0.46584699453551898</v>
      </c>
      <c r="G11">
        <v>3660</v>
      </c>
    </row>
    <row r="12" spans="1:7">
      <c r="A12" t="s">
        <v>123</v>
      </c>
      <c r="B12">
        <v>1150</v>
      </c>
      <c r="C12">
        <v>7.2513043478260801</v>
      </c>
      <c r="D12">
        <v>203.34840579710101</v>
      </c>
      <c r="E12">
        <v>0.82666666666666599</v>
      </c>
      <c r="F12">
        <v>0.31101449275362297</v>
      </c>
      <c r="G12">
        <v>3450</v>
      </c>
    </row>
    <row r="13" spans="1:7">
      <c r="A13" t="s">
        <v>124</v>
      </c>
      <c r="B13">
        <v>1118</v>
      </c>
      <c r="C13">
        <v>3.43543095735162</v>
      </c>
      <c r="D13">
        <v>120.669251416641</v>
      </c>
      <c r="E13">
        <v>0.85505517447062296</v>
      </c>
      <c r="F13">
        <v>0.51207873546078098</v>
      </c>
      <c r="G13">
        <v>3353</v>
      </c>
    </row>
    <row r="14" spans="1:7">
      <c r="A14" t="s">
        <v>125</v>
      </c>
      <c r="B14">
        <v>1111</v>
      </c>
      <c r="C14">
        <v>6.0752849430113898</v>
      </c>
      <c r="D14">
        <v>158.707558488302</v>
      </c>
      <c r="E14">
        <v>0.87162567486502696</v>
      </c>
      <c r="F14">
        <v>0.35092981403719198</v>
      </c>
      <c r="G14">
        <v>3334</v>
      </c>
    </row>
    <row r="15" spans="1:7">
      <c r="A15" t="s">
        <v>126</v>
      </c>
      <c r="B15">
        <v>112</v>
      </c>
      <c r="C15">
        <v>8.7676248108925794</v>
      </c>
      <c r="D15">
        <v>256.74493192133099</v>
      </c>
      <c r="E15">
        <v>0.72435703479576397</v>
      </c>
      <c r="F15">
        <v>0.33222390317700401</v>
      </c>
      <c r="G15">
        <v>3305</v>
      </c>
    </row>
    <row r="16" spans="1:7">
      <c r="A16" t="s">
        <v>127</v>
      </c>
      <c r="B16">
        <v>1038</v>
      </c>
      <c r="C16">
        <v>8.5696852922286393</v>
      </c>
      <c r="D16">
        <v>280.64932562620402</v>
      </c>
      <c r="E16">
        <v>0.77520873474630703</v>
      </c>
      <c r="F16">
        <v>0.37122671804752699</v>
      </c>
      <c r="G16">
        <v>3114</v>
      </c>
    </row>
    <row r="17" spans="1:7">
      <c r="A17" t="s">
        <v>128</v>
      </c>
      <c r="B17">
        <v>1003</v>
      </c>
      <c r="C17">
        <v>7.0734463276836097</v>
      </c>
      <c r="D17">
        <v>191.395480225988</v>
      </c>
      <c r="E17">
        <v>0.77932868062479199</v>
      </c>
      <c r="F17">
        <v>0.35194416749750701</v>
      </c>
      <c r="G17">
        <v>3009</v>
      </c>
    </row>
    <row r="18" spans="1:7">
      <c r="A18" t="s">
        <v>129</v>
      </c>
      <c r="B18">
        <v>856</v>
      </c>
      <c r="C18">
        <v>5.7297507788161903</v>
      </c>
      <c r="D18">
        <v>209.94197819314601</v>
      </c>
      <c r="E18">
        <v>0.71495327102803696</v>
      </c>
      <c r="F18">
        <v>0.367990654205607</v>
      </c>
      <c r="G18">
        <v>2568</v>
      </c>
    </row>
    <row r="19" spans="1:7">
      <c r="A19" t="s">
        <v>130</v>
      </c>
      <c r="B19">
        <v>822</v>
      </c>
      <c r="C19">
        <v>5.8678021086780197</v>
      </c>
      <c r="D19">
        <v>214.69383617193799</v>
      </c>
      <c r="E19">
        <v>0.77088402270884004</v>
      </c>
      <c r="F19">
        <v>0.43309002433089999</v>
      </c>
      <c r="G19">
        <v>2466</v>
      </c>
    </row>
    <row r="20" spans="1:7">
      <c r="A20" t="s">
        <v>131</v>
      </c>
      <c r="B20">
        <v>821</v>
      </c>
      <c r="C20">
        <v>7.0503246753246698</v>
      </c>
      <c r="D20">
        <v>226.37215909090901</v>
      </c>
      <c r="E20">
        <v>0.85308441558441495</v>
      </c>
      <c r="F20">
        <v>0.4375</v>
      </c>
      <c r="G20">
        <v>2464</v>
      </c>
    </row>
    <row r="21" spans="1:7">
      <c r="A21" t="s">
        <v>132</v>
      </c>
      <c r="B21">
        <v>777</v>
      </c>
      <c r="C21">
        <v>8.4386792452830193</v>
      </c>
      <c r="D21">
        <v>299.31903945111401</v>
      </c>
      <c r="E21">
        <v>0.80960548885077099</v>
      </c>
      <c r="F21">
        <v>0.34305317324185203</v>
      </c>
      <c r="G21">
        <v>2332</v>
      </c>
    </row>
    <row r="22" spans="1:7">
      <c r="A22" t="s">
        <v>133</v>
      </c>
      <c r="B22">
        <v>72</v>
      </c>
      <c r="C22">
        <v>10.2764578833693</v>
      </c>
      <c r="D22">
        <v>315.05313174946002</v>
      </c>
      <c r="E22">
        <v>0.71490280777537796</v>
      </c>
      <c r="F22">
        <v>0.32872570194384398</v>
      </c>
      <c r="G22">
        <v>2315</v>
      </c>
    </row>
    <row r="23" spans="1:7">
      <c r="A23" t="s">
        <v>134</v>
      </c>
      <c r="B23">
        <v>13</v>
      </c>
      <c r="C23">
        <v>7.0327433628318499</v>
      </c>
      <c r="D23">
        <v>238.213716814159</v>
      </c>
      <c r="E23">
        <v>0.76194690265486698</v>
      </c>
      <c r="F23">
        <v>0.41504424778761001</v>
      </c>
      <c r="G23">
        <v>2260</v>
      </c>
    </row>
    <row r="24" spans="1:7">
      <c r="A24" t="s">
        <v>135</v>
      </c>
      <c r="B24">
        <v>636</v>
      </c>
      <c r="C24">
        <v>14.0183438155136</v>
      </c>
      <c r="D24">
        <v>438.744234800838</v>
      </c>
      <c r="E24">
        <v>0.67714884696016697</v>
      </c>
      <c r="F24">
        <v>0.181865828092243</v>
      </c>
      <c r="G24">
        <v>1908</v>
      </c>
    </row>
    <row r="25" spans="1:7">
      <c r="A25" t="s">
        <v>136</v>
      </c>
      <c r="B25">
        <v>603</v>
      </c>
      <c r="C25">
        <v>6.2448866777224898</v>
      </c>
      <c r="D25">
        <v>184.960751796572</v>
      </c>
      <c r="E25">
        <v>0.84300718629076798</v>
      </c>
      <c r="F25">
        <v>0.42122719734660002</v>
      </c>
      <c r="G25">
        <v>1809</v>
      </c>
    </row>
    <row r="26" spans="1:7">
      <c r="A26" t="s">
        <v>137</v>
      </c>
      <c r="B26">
        <v>502</v>
      </c>
      <c r="C26">
        <v>5.1134477033757602</v>
      </c>
      <c r="D26">
        <v>145.82125069175399</v>
      </c>
      <c r="E26">
        <v>0.75816270060874302</v>
      </c>
      <c r="F26">
        <v>0.313779745434421</v>
      </c>
      <c r="G26">
        <v>1807</v>
      </c>
    </row>
    <row r="27" spans="1:7">
      <c r="A27" t="s">
        <v>138</v>
      </c>
      <c r="B27">
        <v>596</v>
      </c>
      <c r="C27">
        <v>7.7052572706935099</v>
      </c>
      <c r="D27">
        <v>246.71532438478701</v>
      </c>
      <c r="E27">
        <v>0.80425055928411604</v>
      </c>
      <c r="F27">
        <v>0.40044742729306398</v>
      </c>
      <c r="G27">
        <v>1788</v>
      </c>
    </row>
    <row r="28" spans="1:7">
      <c r="A28" t="s">
        <v>139</v>
      </c>
      <c r="B28">
        <v>571</v>
      </c>
      <c r="C28">
        <v>4.8166958552247499</v>
      </c>
      <c r="D28">
        <v>163.65265615878499</v>
      </c>
      <c r="E28">
        <v>0.82428488032691105</v>
      </c>
      <c r="F28">
        <v>0.52772913018096901</v>
      </c>
      <c r="G28">
        <v>1713</v>
      </c>
    </row>
    <row r="29" spans="1:7">
      <c r="A29" t="s">
        <v>140</v>
      </c>
      <c r="B29">
        <v>561</v>
      </c>
      <c r="C29">
        <v>10.6147443519619</v>
      </c>
      <c r="D29">
        <v>328.08085612366199</v>
      </c>
      <c r="E29">
        <v>0.68133174791914297</v>
      </c>
      <c r="F29">
        <v>0.25445897740784701</v>
      </c>
      <c r="G29">
        <v>1682</v>
      </c>
    </row>
    <row r="30" spans="1:7">
      <c r="A30" t="s">
        <v>141</v>
      </c>
      <c r="B30">
        <v>508</v>
      </c>
      <c r="C30">
        <v>8.5666447800393897</v>
      </c>
      <c r="D30">
        <v>302.35259356533101</v>
      </c>
      <c r="E30">
        <v>0.74852265265922502</v>
      </c>
      <c r="F30">
        <v>0.42875902823374901</v>
      </c>
      <c r="G30">
        <v>1523</v>
      </c>
    </row>
    <row r="31" spans="1:7">
      <c r="A31" t="s">
        <v>142</v>
      </c>
      <c r="B31">
        <v>498</v>
      </c>
      <c r="C31">
        <v>3.6608695652173902</v>
      </c>
      <c r="D31">
        <v>122.796655518394</v>
      </c>
      <c r="E31">
        <v>0.84816053511705602</v>
      </c>
      <c r="F31">
        <v>0.51839464882943098</v>
      </c>
      <c r="G31">
        <v>1495</v>
      </c>
    </row>
    <row r="32" spans="1:7">
      <c r="A32" t="s">
        <v>143</v>
      </c>
      <c r="B32">
        <v>497</v>
      </c>
      <c r="C32">
        <v>13.9046979865771</v>
      </c>
      <c r="D32">
        <v>438.31275167785202</v>
      </c>
      <c r="E32">
        <v>0.66778523489932795</v>
      </c>
      <c r="F32">
        <v>0.18859060402684499</v>
      </c>
      <c r="G32">
        <v>1490</v>
      </c>
    </row>
    <row r="33" spans="1:7">
      <c r="A33" t="s">
        <v>144</v>
      </c>
      <c r="B33">
        <v>492</v>
      </c>
      <c r="C33">
        <v>5.51728813559322</v>
      </c>
      <c r="D33">
        <v>261.65762711864397</v>
      </c>
      <c r="E33">
        <v>0.67864406779661002</v>
      </c>
      <c r="F33">
        <v>0.42644067796610102</v>
      </c>
      <c r="G33">
        <v>1475</v>
      </c>
    </row>
    <row r="34" spans="1:7">
      <c r="A34" t="s">
        <v>145</v>
      </c>
      <c r="B34">
        <v>454</v>
      </c>
      <c r="C34">
        <v>7.3668378576669102</v>
      </c>
      <c r="D34">
        <v>229.62949376375599</v>
      </c>
      <c r="E34">
        <v>0.84592809977989702</v>
      </c>
      <c r="F34">
        <v>0.47395451210564898</v>
      </c>
      <c r="G34">
        <v>1363</v>
      </c>
    </row>
    <row r="35" spans="1:7">
      <c r="A35" t="s">
        <v>146</v>
      </c>
      <c r="B35">
        <v>446</v>
      </c>
      <c r="C35">
        <v>7.7757847533632196</v>
      </c>
      <c r="D35">
        <v>217.70179372197299</v>
      </c>
      <c r="E35">
        <v>0.82660687593422999</v>
      </c>
      <c r="F35">
        <v>0.408819133034379</v>
      </c>
      <c r="G35">
        <v>1338</v>
      </c>
    </row>
    <row r="36" spans="1:7">
      <c r="A36" t="s">
        <v>147</v>
      </c>
      <c r="B36">
        <v>412</v>
      </c>
      <c r="C36">
        <v>5.1820388349514497</v>
      </c>
      <c r="D36">
        <v>175.34627831715201</v>
      </c>
      <c r="E36">
        <v>0.86731391585760498</v>
      </c>
      <c r="F36">
        <v>0.54854368932038799</v>
      </c>
      <c r="G36">
        <v>1236</v>
      </c>
    </row>
    <row r="37" spans="1:7">
      <c r="A37" t="s">
        <v>148</v>
      </c>
      <c r="B37">
        <v>34</v>
      </c>
      <c r="C37">
        <v>3.3712055507372001</v>
      </c>
      <c r="D37">
        <v>124.03035559410201</v>
      </c>
      <c r="E37">
        <v>0.88031222896790895</v>
      </c>
      <c r="F37">
        <v>0.508239375542064</v>
      </c>
      <c r="G37">
        <v>1153</v>
      </c>
    </row>
    <row r="38" spans="1:7">
      <c r="A38" t="s">
        <v>149</v>
      </c>
      <c r="B38">
        <v>371</v>
      </c>
      <c r="C38">
        <v>6.0134892086330902</v>
      </c>
      <c r="D38">
        <v>180.09262589927999</v>
      </c>
      <c r="E38">
        <v>0.79856115107913594</v>
      </c>
      <c r="F38">
        <v>0.47392086330935201</v>
      </c>
      <c r="G38">
        <v>1112</v>
      </c>
    </row>
    <row r="39" spans="1:7">
      <c r="A39" t="s">
        <v>150</v>
      </c>
      <c r="B39">
        <v>368</v>
      </c>
      <c r="C39">
        <v>3.07782805429864</v>
      </c>
      <c r="D39">
        <v>112.851583710407</v>
      </c>
      <c r="E39">
        <v>0.86425339366515797</v>
      </c>
      <c r="F39">
        <v>0.53303167420814401</v>
      </c>
      <c r="G39">
        <v>1105</v>
      </c>
    </row>
    <row r="40" spans="1:7">
      <c r="A40" t="s">
        <v>151</v>
      </c>
      <c r="B40">
        <v>361</v>
      </c>
      <c r="C40">
        <v>3.1126500461680502</v>
      </c>
      <c r="D40">
        <v>114.89843028624099</v>
      </c>
      <c r="E40">
        <v>0.85410895660203101</v>
      </c>
      <c r="F40">
        <v>0.48845798707294502</v>
      </c>
      <c r="G40">
        <v>1083</v>
      </c>
    </row>
    <row r="41" spans="1:7">
      <c r="A41" t="s">
        <v>152</v>
      </c>
      <c r="B41">
        <v>86</v>
      </c>
      <c r="C41">
        <v>8.5120147874306795</v>
      </c>
      <c r="D41">
        <v>278.243992606284</v>
      </c>
      <c r="E41">
        <v>0.78096118299445405</v>
      </c>
      <c r="F41">
        <v>0.38909426987060902</v>
      </c>
      <c r="G41">
        <v>1082</v>
      </c>
    </row>
    <row r="42" spans="1:7">
      <c r="A42" t="s">
        <v>153</v>
      </c>
      <c r="B42">
        <v>36</v>
      </c>
      <c r="C42">
        <v>9.5504162812210893</v>
      </c>
      <c r="D42">
        <v>283.52543940795499</v>
      </c>
      <c r="E42">
        <v>0.77798334875115605</v>
      </c>
      <c r="F42">
        <v>0.30064754856614201</v>
      </c>
      <c r="G42">
        <v>1081</v>
      </c>
    </row>
    <row r="43" spans="1:7">
      <c r="A43" t="s">
        <v>154</v>
      </c>
      <c r="B43">
        <v>346</v>
      </c>
      <c r="C43">
        <v>10.011549566891199</v>
      </c>
      <c r="D43">
        <v>289.05197305101001</v>
      </c>
      <c r="E43">
        <v>0.73820981713185696</v>
      </c>
      <c r="F43">
        <v>0.34071222329162598</v>
      </c>
      <c r="G43">
        <v>1039</v>
      </c>
    </row>
    <row r="44" spans="1:7">
      <c r="A44" t="s">
        <v>155</v>
      </c>
      <c r="B44">
        <v>333</v>
      </c>
      <c r="C44">
        <v>3.1301301301301301</v>
      </c>
      <c r="D44">
        <v>92.207207207207205</v>
      </c>
      <c r="E44">
        <v>0.87587587587587501</v>
      </c>
      <c r="F44">
        <v>0.47247247247247198</v>
      </c>
      <c r="G44">
        <v>999</v>
      </c>
    </row>
    <row r="45" spans="1:7">
      <c r="A45" t="s">
        <v>156</v>
      </c>
      <c r="B45">
        <v>331</v>
      </c>
      <c r="C45">
        <v>2.8651911468812798</v>
      </c>
      <c r="D45">
        <v>133.78370221327901</v>
      </c>
      <c r="E45">
        <v>0.87826961770623702</v>
      </c>
      <c r="F45">
        <v>0.53219315895372199</v>
      </c>
      <c r="G45">
        <v>994</v>
      </c>
    </row>
    <row r="46" spans="1:7">
      <c r="A46" t="s">
        <v>157</v>
      </c>
      <c r="B46">
        <v>129</v>
      </c>
      <c r="C46">
        <v>1.3805668016194299</v>
      </c>
      <c r="D46">
        <v>20.114372469635601</v>
      </c>
      <c r="E46">
        <v>0</v>
      </c>
      <c r="F46">
        <v>0.72469635627530304</v>
      </c>
      <c r="G46">
        <v>988</v>
      </c>
    </row>
    <row r="47" spans="1:7">
      <c r="A47" t="s">
        <v>158</v>
      </c>
      <c r="B47">
        <v>326</v>
      </c>
      <c r="C47">
        <v>5.2556237218813902</v>
      </c>
      <c r="D47">
        <v>147.68609406952899</v>
      </c>
      <c r="E47">
        <v>0.82310838445807699</v>
      </c>
      <c r="F47">
        <v>0.39877300613496902</v>
      </c>
      <c r="G47">
        <v>978</v>
      </c>
    </row>
    <row r="48" spans="1:7">
      <c r="A48" t="s">
        <v>159</v>
      </c>
      <c r="B48">
        <v>321</v>
      </c>
      <c r="C48">
        <v>4.9200415368639598</v>
      </c>
      <c r="D48">
        <v>225.96365524402901</v>
      </c>
      <c r="E48">
        <v>0.75597092419522305</v>
      </c>
      <c r="F48">
        <v>0.44652128764278298</v>
      </c>
      <c r="G48">
        <v>963</v>
      </c>
    </row>
    <row r="49" spans="1:7">
      <c r="A49" t="s">
        <v>160</v>
      </c>
      <c r="B49">
        <v>28</v>
      </c>
      <c r="C49">
        <v>8.67087276550998</v>
      </c>
      <c r="D49">
        <v>273.11882229232299</v>
      </c>
      <c r="E49">
        <v>0.78864353312302804</v>
      </c>
      <c r="F49">
        <v>0.39432176656151402</v>
      </c>
      <c r="G49">
        <v>951</v>
      </c>
    </row>
    <row r="50" spans="1:7">
      <c r="A50" t="s">
        <v>161</v>
      </c>
      <c r="B50">
        <v>308</v>
      </c>
      <c r="C50">
        <v>6.7405405405405396</v>
      </c>
      <c r="D50">
        <v>197.14594594594499</v>
      </c>
      <c r="E50">
        <v>0.751351351351351</v>
      </c>
      <c r="F50">
        <v>0.41189189189189102</v>
      </c>
      <c r="G50">
        <v>925</v>
      </c>
    </row>
    <row r="51" spans="1:7">
      <c r="A51" t="s">
        <v>162</v>
      </c>
      <c r="B51">
        <v>307</v>
      </c>
      <c r="C51">
        <v>5.3717391304347801</v>
      </c>
      <c r="D51">
        <v>167.31739130434701</v>
      </c>
      <c r="E51">
        <v>0.79130434782608605</v>
      </c>
      <c r="F51">
        <v>0.43804347826086898</v>
      </c>
      <c r="G51">
        <v>920</v>
      </c>
    </row>
    <row r="52" spans="1:7">
      <c r="A52" t="s">
        <v>163</v>
      </c>
      <c r="B52">
        <v>305</v>
      </c>
      <c r="C52">
        <v>2.5934426229508198</v>
      </c>
      <c r="D52">
        <v>54.495081967213103</v>
      </c>
      <c r="E52">
        <v>0.92021857923497197</v>
      </c>
      <c r="F52">
        <v>0.71366120218579199</v>
      </c>
      <c r="G52">
        <v>915</v>
      </c>
    </row>
    <row r="53" spans="1:7">
      <c r="A53" t="s">
        <v>164</v>
      </c>
      <c r="B53">
        <v>302</v>
      </c>
      <c r="C53">
        <v>6.1878453038673999</v>
      </c>
      <c r="D53">
        <v>186.872928176795</v>
      </c>
      <c r="E53">
        <v>0.78011049723756898</v>
      </c>
      <c r="F53">
        <v>0.35801104972375603</v>
      </c>
      <c r="G53">
        <v>905</v>
      </c>
    </row>
    <row r="54" spans="1:7">
      <c r="A54" t="s">
        <v>165</v>
      </c>
      <c r="B54">
        <v>301</v>
      </c>
      <c r="C54">
        <v>7.4407530454042003</v>
      </c>
      <c r="D54">
        <v>279.85492801771801</v>
      </c>
      <c r="E54">
        <v>0.660022148394241</v>
      </c>
      <c r="F54">
        <v>0.42524916943521501</v>
      </c>
      <c r="G54">
        <v>903</v>
      </c>
    </row>
    <row r="55" spans="1:7">
      <c r="A55" t="s">
        <v>166</v>
      </c>
      <c r="B55">
        <v>300</v>
      </c>
      <c r="C55">
        <v>7.8346281908990001</v>
      </c>
      <c r="D55">
        <v>233.73362930077599</v>
      </c>
      <c r="E55">
        <v>0.778024417314095</v>
      </c>
      <c r="F55">
        <v>0.419533851276359</v>
      </c>
      <c r="G55">
        <v>901</v>
      </c>
    </row>
    <row r="56" spans="1:7">
      <c r="A56" t="s">
        <v>167</v>
      </c>
      <c r="B56">
        <v>287</v>
      </c>
      <c r="C56">
        <v>9.5893271461716907</v>
      </c>
      <c r="D56">
        <v>318.92691415313197</v>
      </c>
      <c r="E56">
        <v>0.74825986078886297</v>
      </c>
      <c r="F56">
        <v>0.33990719257540603</v>
      </c>
      <c r="G56">
        <v>862</v>
      </c>
    </row>
    <row r="57" spans="1:7">
      <c r="A57" t="s">
        <v>168</v>
      </c>
      <c r="B57">
        <v>28</v>
      </c>
      <c r="C57">
        <v>2.9517078916372199</v>
      </c>
      <c r="D57">
        <v>111.04829210836201</v>
      </c>
      <c r="E57">
        <v>0.85394581861012897</v>
      </c>
      <c r="F57">
        <v>0.50883392226148405</v>
      </c>
      <c r="G57">
        <v>849</v>
      </c>
    </row>
    <row r="58" spans="1:7">
      <c r="A58" t="s">
        <v>169</v>
      </c>
      <c r="B58">
        <v>280</v>
      </c>
      <c r="C58">
        <v>6.3814064362336103</v>
      </c>
      <c r="D58">
        <v>197.82955899880801</v>
      </c>
      <c r="E58">
        <v>0.80095351609058396</v>
      </c>
      <c r="F58">
        <v>0.44219308700834298</v>
      </c>
      <c r="G58">
        <v>839</v>
      </c>
    </row>
    <row r="59" spans="1:7">
      <c r="A59" t="s">
        <v>170</v>
      </c>
      <c r="B59">
        <v>277</v>
      </c>
      <c r="C59">
        <v>4.0264423076923004</v>
      </c>
      <c r="D59">
        <v>120.97235576923001</v>
      </c>
      <c r="E59">
        <v>0.81610576923076905</v>
      </c>
      <c r="F59">
        <v>0.72475961538461497</v>
      </c>
      <c r="G59">
        <v>832</v>
      </c>
    </row>
    <row r="60" spans="1:7">
      <c r="A60" t="s">
        <v>171</v>
      </c>
      <c r="B60">
        <v>272</v>
      </c>
      <c r="C60">
        <v>6.5472392638036796</v>
      </c>
      <c r="D60">
        <v>236.49447852760699</v>
      </c>
      <c r="E60">
        <v>0.75582822085889501</v>
      </c>
      <c r="F60">
        <v>0.44907975460122701</v>
      </c>
      <c r="G60">
        <v>815</v>
      </c>
    </row>
    <row r="61" spans="1:7">
      <c r="A61" t="s">
        <v>172</v>
      </c>
      <c r="B61">
        <v>268</v>
      </c>
      <c r="C61">
        <v>4.8322981366459601</v>
      </c>
      <c r="D61">
        <v>200.71428571428501</v>
      </c>
      <c r="E61">
        <v>0.81614906832298095</v>
      </c>
      <c r="F61">
        <v>0.53540372670807401</v>
      </c>
      <c r="G61">
        <v>805</v>
      </c>
    </row>
    <row r="62" spans="1:7">
      <c r="A62" t="s">
        <v>173</v>
      </c>
      <c r="B62">
        <v>261</v>
      </c>
      <c r="C62">
        <v>4.9680306905370797</v>
      </c>
      <c r="D62">
        <v>231.840153452685</v>
      </c>
      <c r="E62">
        <v>0.69820971867007597</v>
      </c>
      <c r="F62">
        <v>0.42583120204603497</v>
      </c>
      <c r="G62">
        <v>782</v>
      </c>
    </row>
    <row r="63" spans="1:7">
      <c r="A63" t="s">
        <v>174</v>
      </c>
      <c r="B63">
        <v>254</v>
      </c>
      <c r="C63">
        <v>8.5151116951379695</v>
      </c>
      <c r="D63">
        <v>368.47831800262799</v>
      </c>
      <c r="E63">
        <v>0.63206307490144498</v>
      </c>
      <c r="F63">
        <v>0.463863337713534</v>
      </c>
      <c r="G63">
        <v>761</v>
      </c>
    </row>
    <row r="64" spans="1:7">
      <c r="A64" t="s">
        <v>175</v>
      </c>
      <c r="B64">
        <v>11</v>
      </c>
      <c r="C64">
        <v>10.5867208672086</v>
      </c>
      <c r="D64">
        <v>358.22493224932202</v>
      </c>
      <c r="E64">
        <v>0.69647696476964704</v>
      </c>
      <c r="F64">
        <v>0.31165311653116501</v>
      </c>
      <c r="G64">
        <v>738</v>
      </c>
    </row>
    <row r="65" spans="1:7">
      <c r="A65" t="s">
        <v>176</v>
      </c>
      <c r="B65">
        <v>241</v>
      </c>
      <c r="C65">
        <v>4.3563535911602198</v>
      </c>
      <c r="D65">
        <v>105.424033149171</v>
      </c>
      <c r="E65">
        <v>0.76933701657458498</v>
      </c>
      <c r="F65">
        <v>0.58977900552486096</v>
      </c>
      <c r="G65">
        <v>724</v>
      </c>
    </row>
    <row r="66" spans="1:7">
      <c r="A66" t="s">
        <v>177</v>
      </c>
      <c r="B66">
        <v>8</v>
      </c>
      <c r="C66">
        <v>2.13597733711048</v>
      </c>
      <c r="D66">
        <v>86.157223796033904</v>
      </c>
      <c r="E66">
        <v>0.85835694050991496</v>
      </c>
      <c r="F66">
        <v>0.74079320113314395</v>
      </c>
      <c r="G66">
        <v>706</v>
      </c>
    </row>
    <row r="67" spans="1:7">
      <c r="A67" t="s">
        <v>178</v>
      </c>
      <c r="B67">
        <v>234</v>
      </c>
      <c r="C67">
        <v>3.4088319088319001</v>
      </c>
      <c r="D67">
        <v>72.125356125356106</v>
      </c>
      <c r="E67">
        <v>0.90455840455840397</v>
      </c>
      <c r="F67">
        <v>0.61965811965811901</v>
      </c>
      <c r="G67">
        <v>702</v>
      </c>
    </row>
    <row r="68" spans="1:7">
      <c r="A68" t="s">
        <v>179</v>
      </c>
      <c r="B68">
        <v>131</v>
      </c>
      <c r="C68">
        <v>8.1242774566473894</v>
      </c>
      <c r="D68">
        <v>228.80635838150201</v>
      </c>
      <c r="E68">
        <v>0.85260115606936404</v>
      </c>
      <c r="F68">
        <v>0.40462427745664697</v>
      </c>
      <c r="G68">
        <v>692</v>
      </c>
    </row>
    <row r="69" spans="1:7">
      <c r="A69" t="s">
        <v>180</v>
      </c>
      <c r="B69">
        <v>229</v>
      </c>
      <c r="C69">
        <v>7.5508720930232496</v>
      </c>
      <c r="D69">
        <v>292.95348837209298</v>
      </c>
      <c r="E69">
        <v>0.73546511627906896</v>
      </c>
      <c r="F69">
        <v>0.337209302325581</v>
      </c>
      <c r="G69">
        <v>688</v>
      </c>
    </row>
    <row r="70" spans="1:7">
      <c r="A70" t="s">
        <v>181</v>
      </c>
      <c r="B70">
        <v>227</v>
      </c>
      <c r="C70">
        <v>8.2170087976539499</v>
      </c>
      <c r="D70">
        <v>252.01759530791699</v>
      </c>
      <c r="E70">
        <v>0.85337243401759499</v>
      </c>
      <c r="F70">
        <v>0.44134897360703801</v>
      </c>
      <c r="G70">
        <v>682</v>
      </c>
    </row>
    <row r="71" spans="1:7">
      <c r="A71" t="s">
        <v>182</v>
      </c>
      <c r="B71">
        <v>225</v>
      </c>
      <c r="C71">
        <v>6.1037037037037001</v>
      </c>
      <c r="D71">
        <v>180.807407407407</v>
      </c>
      <c r="E71">
        <v>0.88148148148148098</v>
      </c>
      <c r="F71">
        <v>0.407407407407407</v>
      </c>
      <c r="G71">
        <v>675</v>
      </c>
    </row>
    <row r="72" spans="1:7">
      <c r="A72" t="s">
        <v>183</v>
      </c>
      <c r="B72">
        <v>221</v>
      </c>
      <c r="C72">
        <v>10.048192771084301</v>
      </c>
      <c r="D72">
        <v>349.67168674698797</v>
      </c>
      <c r="E72">
        <v>0.79066265060240903</v>
      </c>
      <c r="F72">
        <v>0.27409638554216798</v>
      </c>
      <c r="G72">
        <v>664</v>
      </c>
    </row>
    <row r="73" spans="1:7">
      <c r="A73" t="s">
        <v>184</v>
      </c>
      <c r="B73">
        <v>212</v>
      </c>
      <c r="C73">
        <v>5.4599686028257404</v>
      </c>
      <c r="D73">
        <v>177.75353218210299</v>
      </c>
      <c r="E73">
        <v>0.82888540031397095</v>
      </c>
      <c r="F73">
        <v>0.45054945054945</v>
      </c>
      <c r="G73">
        <v>637</v>
      </c>
    </row>
    <row r="74" spans="1:7">
      <c r="A74" t="s">
        <v>185</v>
      </c>
      <c r="B74">
        <v>32</v>
      </c>
      <c r="C74">
        <v>6.0937996820349696</v>
      </c>
      <c r="D74">
        <v>146.600953895071</v>
      </c>
      <c r="E74">
        <v>0.79491255961844198</v>
      </c>
      <c r="F74">
        <v>0.39745627980922099</v>
      </c>
      <c r="G74">
        <v>629</v>
      </c>
    </row>
    <row r="75" spans="1:7">
      <c r="A75" t="s">
        <v>186</v>
      </c>
      <c r="B75">
        <v>26</v>
      </c>
      <c r="C75">
        <v>4.2750397456279803</v>
      </c>
      <c r="D75">
        <v>127.496025437201</v>
      </c>
      <c r="E75">
        <v>0.85691573926868003</v>
      </c>
      <c r="F75">
        <v>0.554848966613672</v>
      </c>
      <c r="G75">
        <v>629</v>
      </c>
    </row>
    <row r="76" spans="1:7">
      <c r="A76" t="s">
        <v>187</v>
      </c>
      <c r="B76">
        <v>208</v>
      </c>
      <c r="C76">
        <v>3.4028892455858699</v>
      </c>
      <c r="D76">
        <v>119.78812199036901</v>
      </c>
      <c r="E76">
        <v>0.89085072231139595</v>
      </c>
      <c r="F76">
        <v>0.47512038523274402</v>
      </c>
      <c r="G76">
        <v>623</v>
      </c>
    </row>
    <row r="77" spans="1:7">
      <c r="A77" t="s">
        <v>188</v>
      </c>
      <c r="B77">
        <v>205</v>
      </c>
      <c r="C77">
        <v>5.60097719869706</v>
      </c>
      <c r="D77">
        <v>155.19055374592801</v>
      </c>
      <c r="E77">
        <v>0.80456026058631902</v>
      </c>
      <c r="F77">
        <v>0.48534201954397299</v>
      </c>
      <c r="G77">
        <v>614</v>
      </c>
    </row>
    <row r="78" spans="1:7">
      <c r="A78" t="s">
        <v>189</v>
      </c>
      <c r="B78">
        <v>17</v>
      </c>
      <c r="C78">
        <v>3.4358552631578898</v>
      </c>
      <c r="D78">
        <v>88.884868421052602</v>
      </c>
      <c r="E78">
        <v>0.87828947368420995</v>
      </c>
      <c r="F78">
        <v>0.59539473684210498</v>
      </c>
      <c r="G78">
        <v>608</v>
      </c>
    </row>
    <row r="79" spans="1:7">
      <c r="A79" t="s">
        <v>190</v>
      </c>
      <c r="B79">
        <v>200</v>
      </c>
      <c r="C79">
        <v>7.0684474123539198</v>
      </c>
      <c r="D79">
        <v>212.82804674457401</v>
      </c>
      <c r="E79">
        <v>0.79298831385642699</v>
      </c>
      <c r="F79">
        <v>0.3889816360601</v>
      </c>
      <c r="G79">
        <v>599</v>
      </c>
    </row>
    <row r="80" spans="1:7">
      <c r="A80" t="s">
        <v>191</v>
      </c>
      <c r="B80">
        <v>198</v>
      </c>
      <c r="C80">
        <v>7.48316498316498</v>
      </c>
      <c r="D80">
        <v>288.306397306397</v>
      </c>
      <c r="E80">
        <v>0.693602693602693</v>
      </c>
      <c r="F80">
        <v>0.32996632996632902</v>
      </c>
      <c r="G80">
        <v>594</v>
      </c>
    </row>
    <row r="81" spans="1:7">
      <c r="A81" t="s">
        <v>192</v>
      </c>
      <c r="B81">
        <v>194</v>
      </c>
      <c r="C81">
        <v>9.9536082474226806</v>
      </c>
      <c r="D81">
        <v>310.02577319587601</v>
      </c>
      <c r="E81">
        <v>0.73883161512027495</v>
      </c>
      <c r="F81">
        <v>0.45360824742268002</v>
      </c>
      <c r="G81">
        <v>582</v>
      </c>
    </row>
    <row r="82" spans="1:7">
      <c r="A82" t="s">
        <v>193</v>
      </c>
      <c r="B82">
        <v>185</v>
      </c>
      <c r="C82">
        <v>6.7996389891696696</v>
      </c>
      <c r="D82">
        <v>197.83574007220199</v>
      </c>
      <c r="E82">
        <v>0.84476534296028805</v>
      </c>
      <c r="F82">
        <v>0.37364620938628101</v>
      </c>
      <c r="G82">
        <v>554</v>
      </c>
    </row>
    <row r="83" spans="1:7">
      <c r="A83" t="s">
        <v>194</v>
      </c>
      <c r="B83">
        <v>184</v>
      </c>
      <c r="C83">
        <v>3.7047101449275299</v>
      </c>
      <c r="D83">
        <v>120.38043478260801</v>
      </c>
      <c r="E83">
        <v>0.85688405797101397</v>
      </c>
      <c r="F83">
        <v>0.72463768115941996</v>
      </c>
      <c r="G83">
        <v>552</v>
      </c>
    </row>
    <row r="84" spans="1:7">
      <c r="A84" t="s">
        <v>195</v>
      </c>
      <c r="B84">
        <v>183</v>
      </c>
      <c r="C84">
        <v>6.4945255474452503</v>
      </c>
      <c r="D84">
        <v>209.03284671532799</v>
      </c>
      <c r="E84">
        <v>0.78832116788321105</v>
      </c>
      <c r="F84">
        <v>0.36678832116788301</v>
      </c>
      <c r="G84">
        <v>548</v>
      </c>
    </row>
    <row r="85" spans="1:7">
      <c r="A85" t="s">
        <v>196</v>
      </c>
      <c r="B85">
        <v>183</v>
      </c>
      <c r="C85">
        <v>1.3777372262773699</v>
      </c>
      <c r="D85">
        <v>35.120437956204299</v>
      </c>
      <c r="E85">
        <v>0.90875912408759096</v>
      </c>
      <c r="F85">
        <v>0.82846715328467102</v>
      </c>
      <c r="G85">
        <v>548</v>
      </c>
    </row>
    <row r="86" spans="1:7">
      <c r="A86" t="s">
        <v>197</v>
      </c>
      <c r="B86">
        <v>182</v>
      </c>
      <c r="C86">
        <v>9.7651376146788902</v>
      </c>
      <c r="D86">
        <v>296.72844036697199</v>
      </c>
      <c r="E86">
        <v>0.74311926605504497</v>
      </c>
      <c r="F86">
        <v>0.31926605504587102</v>
      </c>
      <c r="G86">
        <v>545</v>
      </c>
    </row>
    <row r="87" spans="1:7">
      <c r="A87" t="s">
        <v>198</v>
      </c>
      <c r="B87">
        <v>181</v>
      </c>
      <c r="C87">
        <v>20.589318600368301</v>
      </c>
      <c r="D87">
        <v>705.30939226519297</v>
      </c>
      <c r="E87">
        <v>0.499079189686924</v>
      </c>
      <c r="F87">
        <v>7.18232044198895E-2</v>
      </c>
      <c r="G87">
        <v>543</v>
      </c>
    </row>
    <row r="88" spans="1:7">
      <c r="A88" t="s">
        <v>199</v>
      </c>
      <c r="B88">
        <v>181</v>
      </c>
      <c r="C88">
        <v>2.4769797421731101</v>
      </c>
      <c r="D88">
        <v>75.696132596685004</v>
      </c>
      <c r="E88">
        <v>0.88766114180478795</v>
      </c>
      <c r="F88">
        <v>0.59852670349907899</v>
      </c>
      <c r="G88">
        <v>543</v>
      </c>
    </row>
    <row r="89" spans="1:7">
      <c r="A89" t="s">
        <v>200</v>
      </c>
      <c r="B89">
        <v>181</v>
      </c>
      <c r="C89">
        <v>8.8745387453874507</v>
      </c>
      <c r="D89">
        <v>281.05350553505502</v>
      </c>
      <c r="E89">
        <v>0.76383763837638297</v>
      </c>
      <c r="F89">
        <v>0.26199261992619899</v>
      </c>
      <c r="G89">
        <v>542</v>
      </c>
    </row>
    <row r="90" spans="1:7">
      <c r="A90" t="s">
        <v>201</v>
      </c>
      <c r="B90">
        <v>179</v>
      </c>
      <c r="C90">
        <v>2.7490706319702598</v>
      </c>
      <c r="D90">
        <v>93.306691449814096</v>
      </c>
      <c r="E90">
        <v>0.82527881040892104</v>
      </c>
      <c r="F90">
        <v>0.69144981412639395</v>
      </c>
      <c r="G90">
        <v>538</v>
      </c>
    </row>
    <row r="91" spans="1:7">
      <c r="A91" t="s">
        <v>202</v>
      </c>
      <c r="B91">
        <v>179</v>
      </c>
      <c r="C91">
        <v>4.7238805970149196</v>
      </c>
      <c r="D91">
        <v>161.141791044776</v>
      </c>
      <c r="E91">
        <v>0.83208955223880599</v>
      </c>
      <c r="F91">
        <v>0.59328358208955201</v>
      </c>
      <c r="G91">
        <v>536</v>
      </c>
    </row>
    <row r="92" spans="1:7">
      <c r="A92" t="s">
        <v>203</v>
      </c>
      <c r="B92">
        <v>176</v>
      </c>
      <c r="C92">
        <v>4.9544592030360501</v>
      </c>
      <c r="D92">
        <v>191.36432637571099</v>
      </c>
      <c r="E92">
        <v>0.73055028462998095</v>
      </c>
      <c r="F92">
        <v>0.60531309297912705</v>
      </c>
      <c r="G92">
        <v>527</v>
      </c>
    </row>
    <row r="93" spans="1:7">
      <c r="A93" t="s">
        <v>204</v>
      </c>
      <c r="B93">
        <v>174</v>
      </c>
      <c r="C93">
        <v>5.6321839080459704</v>
      </c>
      <c r="D93">
        <v>233.17049808429101</v>
      </c>
      <c r="E93">
        <v>0.74904214559386895</v>
      </c>
      <c r="F93">
        <v>0.50957854406130199</v>
      </c>
      <c r="G93">
        <v>522</v>
      </c>
    </row>
    <row r="94" spans="1:7">
      <c r="A94" t="s">
        <v>205</v>
      </c>
      <c r="B94">
        <v>173</v>
      </c>
      <c r="C94">
        <v>3.3706563706563699</v>
      </c>
      <c r="D94">
        <v>140.440154440154</v>
      </c>
      <c r="E94">
        <v>0.84362934362934305</v>
      </c>
      <c r="F94">
        <v>0.60617760617760597</v>
      </c>
      <c r="G94">
        <v>518</v>
      </c>
    </row>
    <row r="95" spans="1:7">
      <c r="A95" t="s">
        <v>206</v>
      </c>
      <c r="B95">
        <v>87</v>
      </c>
      <c r="C95">
        <v>8.130859375</v>
      </c>
      <c r="D95">
        <v>243.779296875</v>
      </c>
      <c r="E95">
        <v>0.798828125</v>
      </c>
      <c r="F95">
        <v>0.32421875</v>
      </c>
      <c r="G95">
        <v>512</v>
      </c>
    </row>
    <row r="96" spans="1:7">
      <c r="A96" t="s">
        <v>207</v>
      </c>
      <c r="B96">
        <v>166</v>
      </c>
      <c r="C96">
        <v>7.6445783132530103</v>
      </c>
      <c r="D96">
        <v>284.86345381526098</v>
      </c>
      <c r="E96">
        <v>0.69678714859437696</v>
      </c>
      <c r="F96">
        <v>0.40361445783132499</v>
      </c>
      <c r="G96">
        <v>498</v>
      </c>
    </row>
    <row r="97" spans="1:7">
      <c r="A97" t="s">
        <v>208</v>
      </c>
      <c r="B97">
        <v>165</v>
      </c>
      <c r="C97">
        <v>3.2626262626262599</v>
      </c>
      <c r="D97">
        <v>140.16363636363599</v>
      </c>
      <c r="E97">
        <v>0.77575757575757498</v>
      </c>
      <c r="F97">
        <v>0.65252525252525195</v>
      </c>
      <c r="G97">
        <v>495</v>
      </c>
    </row>
    <row r="98" spans="1:7">
      <c r="A98" t="s">
        <v>209</v>
      </c>
      <c r="B98">
        <v>164</v>
      </c>
      <c r="C98">
        <v>3.7006109979633401</v>
      </c>
      <c r="D98">
        <v>161.228105906313</v>
      </c>
      <c r="E98">
        <v>0.85336048879837001</v>
      </c>
      <c r="F98">
        <v>0.47250509164969401</v>
      </c>
      <c r="G98">
        <v>491</v>
      </c>
    </row>
    <row r="99" spans="1:7">
      <c r="A99" t="s">
        <v>210</v>
      </c>
      <c r="B99">
        <v>162</v>
      </c>
      <c r="C99">
        <v>9.0946502057613099</v>
      </c>
      <c r="D99">
        <v>391.73868312757202</v>
      </c>
      <c r="E99">
        <v>0.63580246913580196</v>
      </c>
      <c r="F99">
        <v>0.44444444444444398</v>
      </c>
      <c r="G99">
        <v>486</v>
      </c>
    </row>
    <row r="100" spans="1:7">
      <c r="A100" t="s">
        <v>211</v>
      </c>
      <c r="B100">
        <v>160</v>
      </c>
      <c r="C100">
        <v>5.2474012474012399</v>
      </c>
      <c r="D100">
        <v>187.36590436590399</v>
      </c>
      <c r="E100">
        <v>0.66943866943866903</v>
      </c>
      <c r="F100">
        <v>0.56133056133056103</v>
      </c>
      <c r="G100">
        <v>481</v>
      </c>
    </row>
    <row r="101" spans="1:7">
      <c r="A101" t="s">
        <v>212</v>
      </c>
      <c r="B101">
        <v>160</v>
      </c>
      <c r="C101">
        <v>3.93333333333333</v>
      </c>
      <c r="D101">
        <v>127.329166666666</v>
      </c>
      <c r="E101">
        <v>0.85624999999999996</v>
      </c>
      <c r="F101">
        <v>0.5</v>
      </c>
      <c r="G101">
        <v>480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1"/>
  <sheetViews>
    <sheetView workbookViewId="0">
      <selection activeCell="A18" sqref="A18"/>
    </sheetView>
  </sheetViews>
  <sheetFormatPr defaultRowHeight="14.4"/>
  <sheetData>
    <row r="1" spans="1:20">
      <c r="A1" t="s">
        <v>1</v>
      </c>
      <c r="B1" t="s">
        <v>6</v>
      </c>
      <c r="C1" t="s">
        <v>7</v>
      </c>
      <c r="D1" s="2">
        <v>40360</v>
      </c>
      <c r="E1" s="2">
        <v>40330</v>
      </c>
      <c r="F1" s="2">
        <v>40299</v>
      </c>
      <c r="G1" s="2">
        <v>40269</v>
      </c>
      <c r="H1" s="2">
        <v>40238</v>
      </c>
      <c r="I1" s="2">
        <v>40210</v>
      </c>
      <c r="J1" s="2">
        <v>40179</v>
      </c>
      <c r="K1" s="2">
        <v>40148</v>
      </c>
      <c r="L1" s="2">
        <v>40118</v>
      </c>
      <c r="M1" s="2">
        <v>40087</v>
      </c>
      <c r="N1" s="2">
        <v>40057</v>
      </c>
      <c r="O1" s="2">
        <v>40026</v>
      </c>
      <c r="P1" t="s">
        <v>8</v>
      </c>
      <c r="Q1" t="s">
        <v>9</v>
      </c>
      <c r="R1" t="s">
        <v>10</v>
      </c>
      <c r="S1" t="s">
        <v>11</v>
      </c>
      <c r="T1" t="s">
        <v>12</v>
      </c>
    </row>
    <row r="2" spans="1:20">
      <c r="A2" t="s">
        <v>13</v>
      </c>
      <c r="B2">
        <v>1</v>
      </c>
      <c r="C2">
        <v>4090000</v>
      </c>
      <c r="D2">
        <v>673000</v>
      </c>
      <c r="E2">
        <v>550000</v>
      </c>
      <c r="F2">
        <v>673000</v>
      </c>
      <c r="G2">
        <v>550000</v>
      </c>
      <c r="H2">
        <v>673000</v>
      </c>
      <c r="I2">
        <v>673000</v>
      </c>
      <c r="J2">
        <v>823000</v>
      </c>
      <c r="K2">
        <v>1000000</v>
      </c>
      <c r="L2">
        <v>1000000</v>
      </c>
      <c r="M2">
        <v>673000</v>
      </c>
      <c r="N2">
        <v>673000</v>
      </c>
      <c r="O2">
        <v>550000</v>
      </c>
      <c r="P2" t="s">
        <v>14</v>
      </c>
      <c r="Q2" t="s">
        <v>14</v>
      </c>
      <c r="R2" s="3">
        <v>3.31</v>
      </c>
      <c r="S2" t="s">
        <v>14</v>
      </c>
      <c r="T2">
        <v>673000</v>
      </c>
    </row>
    <row r="3" spans="1:20">
      <c r="A3" t="s">
        <v>15</v>
      </c>
      <c r="B3">
        <v>1</v>
      </c>
      <c r="C3">
        <v>2740000</v>
      </c>
      <c r="D3">
        <v>301000</v>
      </c>
      <c r="E3">
        <v>301000</v>
      </c>
      <c r="F3">
        <v>301000</v>
      </c>
      <c r="G3">
        <v>368000</v>
      </c>
      <c r="H3">
        <v>368000</v>
      </c>
      <c r="I3">
        <v>368000</v>
      </c>
      <c r="J3">
        <v>550000</v>
      </c>
      <c r="K3">
        <v>673000</v>
      </c>
      <c r="L3">
        <v>673000</v>
      </c>
      <c r="M3">
        <v>450000</v>
      </c>
      <c r="N3">
        <v>550000</v>
      </c>
      <c r="O3">
        <v>550000</v>
      </c>
      <c r="P3" t="s">
        <v>14</v>
      </c>
      <c r="Q3" t="s">
        <v>14</v>
      </c>
      <c r="R3" s="3">
        <v>4.1399999999999997</v>
      </c>
      <c r="S3" t="s">
        <v>14</v>
      </c>
      <c r="T3">
        <v>450000</v>
      </c>
    </row>
    <row r="4" spans="1:20">
      <c r="A4" t="s">
        <v>16</v>
      </c>
      <c r="B4">
        <v>1</v>
      </c>
      <c r="C4">
        <v>450000</v>
      </c>
      <c r="D4">
        <v>246000</v>
      </c>
      <c r="E4">
        <v>201000</v>
      </c>
      <c r="F4">
        <v>201000</v>
      </c>
      <c r="G4">
        <v>201000</v>
      </c>
      <c r="H4">
        <v>246000</v>
      </c>
      <c r="I4">
        <v>246000</v>
      </c>
      <c r="J4">
        <v>246000</v>
      </c>
      <c r="K4">
        <v>246000</v>
      </c>
      <c r="L4">
        <v>301000</v>
      </c>
      <c r="M4">
        <v>246000</v>
      </c>
      <c r="N4">
        <v>201000</v>
      </c>
      <c r="O4">
        <v>201000</v>
      </c>
      <c r="P4" t="s">
        <v>14</v>
      </c>
      <c r="Q4" t="s">
        <v>14</v>
      </c>
      <c r="R4" s="3">
        <v>2.17</v>
      </c>
      <c r="S4" t="s">
        <v>14</v>
      </c>
      <c r="T4">
        <v>246000</v>
      </c>
    </row>
    <row r="5" spans="1:20">
      <c r="A5" t="s">
        <v>17</v>
      </c>
      <c r="B5">
        <v>1</v>
      </c>
      <c r="C5">
        <v>673000</v>
      </c>
      <c r="D5">
        <v>74000</v>
      </c>
      <c r="E5">
        <v>60500</v>
      </c>
      <c r="F5">
        <v>60500</v>
      </c>
      <c r="G5">
        <v>60500</v>
      </c>
      <c r="H5">
        <v>74000</v>
      </c>
      <c r="I5">
        <v>74000</v>
      </c>
      <c r="J5">
        <v>90500</v>
      </c>
      <c r="K5">
        <v>110000</v>
      </c>
      <c r="L5">
        <v>110000</v>
      </c>
      <c r="M5">
        <v>90500</v>
      </c>
      <c r="N5">
        <v>74000</v>
      </c>
      <c r="O5">
        <v>60500</v>
      </c>
      <c r="P5" t="s">
        <v>14</v>
      </c>
      <c r="Q5" t="s">
        <v>14</v>
      </c>
      <c r="R5" s="3">
        <v>0.35</v>
      </c>
      <c r="S5" t="s">
        <v>14</v>
      </c>
      <c r="T5">
        <v>74000</v>
      </c>
    </row>
    <row r="6" spans="1:20">
      <c r="A6" t="s">
        <v>18</v>
      </c>
      <c r="B6">
        <v>1</v>
      </c>
      <c r="C6">
        <v>246000</v>
      </c>
      <c r="D6">
        <v>27100</v>
      </c>
      <c r="E6">
        <v>22200</v>
      </c>
      <c r="F6">
        <v>33100</v>
      </c>
      <c r="G6">
        <v>40500</v>
      </c>
      <c r="H6">
        <v>49500</v>
      </c>
      <c r="I6">
        <v>49500</v>
      </c>
      <c r="J6">
        <v>60500</v>
      </c>
      <c r="K6">
        <v>74000</v>
      </c>
      <c r="L6">
        <v>90500</v>
      </c>
      <c r="M6">
        <v>60500</v>
      </c>
      <c r="N6">
        <v>74000</v>
      </c>
      <c r="O6">
        <v>74000</v>
      </c>
      <c r="P6" t="s">
        <v>14</v>
      </c>
      <c r="Q6" t="s">
        <v>14</v>
      </c>
      <c r="R6" s="3">
        <v>0.82</v>
      </c>
      <c r="S6" t="s">
        <v>14</v>
      </c>
      <c r="T6">
        <v>60500</v>
      </c>
    </row>
    <row r="7" spans="1:20">
      <c r="A7" t="s">
        <v>19</v>
      </c>
      <c r="B7">
        <v>1</v>
      </c>
      <c r="C7">
        <v>301000</v>
      </c>
      <c r="D7">
        <v>40500</v>
      </c>
      <c r="E7">
        <v>40500</v>
      </c>
      <c r="F7">
        <v>40500</v>
      </c>
      <c r="G7">
        <v>40500</v>
      </c>
      <c r="H7">
        <v>49500</v>
      </c>
      <c r="I7">
        <v>49500</v>
      </c>
      <c r="J7">
        <v>60500</v>
      </c>
      <c r="K7">
        <v>74000</v>
      </c>
      <c r="L7">
        <v>74000</v>
      </c>
      <c r="M7">
        <v>60500</v>
      </c>
      <c r="N7">
        <v>60500</v>
      </c>
      <c r="O7">
        <v>60500</v>
      </c>
      <c r="P7" t="s">
        <v>14</v>
      </c>
      <c r="Q7" t="s">
        <v>14</v>
      </c>
      <c r="R7" s="3">
        <v>2.44</v>
      </c>
      <c r="S7" t="s">
        <v>14</v>
      </c>
      <c r="T7">
        <v>60500</v>
      </c>
    </row>
    <row r="8" spans="1:20">
      <c r="A8" t="s">
        <v>20</v>
      </c>
      <c r="B8">
        <v>1</v>
      </c>
      <c r="C8">
        <v>246000</v>
      </c>
      <c r="D8">
        <v>49500</v>
      </c>
      <c r="E8">
        <v>49500</v>
      </c>
      <c r="F8">
        <v>60500</v>
      </c>
      <c r="G8">
        <v>60500</v>
      </c>
      <c r="H8">
        <v>60500</v>
      </c>
      <c r="I8">
        <v>60500</v>
      </c>
      <c r="J8">
        <v>60500</v>
      </c>
      <c r="K8">
        <v>74000</v>
      </c>
      <c r="L8">
        <v>49500</v>
      </c>
      <c r="M8">
        <v>40500</v>
      </c>
      <c r="N8">
        <v>33100</v>
      </c>
      <c r="O8">
        <v>27100</v>
      </c>
      <c r="P8" t="s">
        <v>14</v>
      </c>
      <c r="Q8" t="s">
        <v>14</v>
      </c>
      <c r="R8" s="3">
        <v>0.88</v>
      </c>
      <c r="S8" t="s">
        <v>14</v>
      </c>
      <c r="T8">
        <v>49500</v>
      </c>
    </row>
    <row r="9" spans="1:20">
      <c r="A9" t="s">
        <v>21</v>
      </c>
      <c r="B9">
        <v>1</v>
      </c>
      <c r="C9">
        <v>165000</v>
      </c>
      <c r="D9">
        <v>33100</v>
      </c>
      <c r="E9">
        <v>33100</v>
      </c>
      <c r="F9">
        <v>33100</v>
      </c>
      <c r="G9">
        <v>33100</v>
      </c>
      <c r="H9">
        <v>40500</v>
      </c>
      <c r="I9">
        <v>33100</v>
      </c>
      <c r="J9">
        <v>74000</v>
      </c>
      <c r="K9">
        <v>90500</v>
      </c>
      <c r="L9">
        <v>74000</v>
      </c>
      <c r="M9">
        <v>40500</v>
      </c>
      <c r="N9">
        <v>40500</v>
      </c>
      <c r="O9">
        <v>40500</v>
      </c>
      <c r="P9" t="s">
        <v>14</v>
      </c>
      <c r="Q9" t="s">
        <v>14</v>
      </c>
      <c r="R9" s="3">
        <v>1.72</v>
      </c>
      <c r="S9" t="s">
        <v>14</v>
      </c>
      <c r="T9">
        <v>49500</v>
      </c>
    </row>
    <row r="10" spans="1:20">
      <c r="A10" t="s">
        <v>22</v>
      </c>
      <c r="B10">
        <v>1</v>
      </c>
      <c r="C10">
        <v>110000</v>
      </c>
      <c r="D10">
        <v>33100</v>
      </c>
      <c r="E10">
        <v>27100</v>
      </c>
      <c r="F10">
        <v>33100</v>
      </c>
      <c r="G10">
        <v>33100</v>
      </c>
      <c r="H10">
        <v>40500</v>
      </c>
      <c r="I10">
        <v>40500</v>
      </c>
      <c r="J10">
        <v>40500</v>
      </c>
      <c r="K10">
        <v>40500</v>
      </c>
      <c r="L10">
        <v>49500</v>
      </c>
      <c r="M10">
        <v>40500</v>
      </c>
      <c r="N10">
        <v>40500</v>
      </c>
      <c r="O10">
        <v>33100</v>
      </c>
      <c r="P10" t="s">
        <v>14</v>
      </c>
      <c r="Q10" t="s">
        <v>14</v>
      </c>
      <c r="R10" s="3">
        <v>2.54</v>
      </c>
      <c r="S10" t="s">
        <v>14</v>
      </c>
      <c r="T10">
        <v>40500</v>
      </c>
    </row>
    <row r="11" spans="1:20">
      <c r="A11" t="s">
        <v>23</v>
      </c>
      <c r="B11">
        <v>1</v>
      </c>
      <c r="C11">
        <v>90500</v>
      </c>
      <c r="D11">
        <v>33100</v>
      </c>
      <c r="E11">
        <v>27100</v>
      </c>
      <c r="F11">
        <v>27100</v>
      </c>
      <c r="G11">
        <v>27100</v>
      </c>
      <c r="H11">
        <v>33100</v>
      </c>
      <c r="I11">
        <v>33100</v>
      </c>
      <c r="J11">
        <v>40500</v>
      </c>
      <c r="K11">
        <v>60500</v>
      </c>
      <c r="L11">
        <v>74000</v>
      </c>
      <c r="M11">
        <v>49500</v>
      </c>
      <c r="N11">
        <v>49500</v>
      </c>
      <c r="O11">
        <v>40500</v>
      </c>
      <c r="P11" t="s">
        <v>14</v>
      </c>
      <c r="Q11" t="s">
        <v>14</v>
      </c>
      <c r="R11" s="3">
        <v>3.04</v>
      </c>
      <c r="S11" t="s">
        <v>14</v>
      </c>
      <c r="T11">
        <v>40500</v>
      </c>
    </row>
    <row r="12" spans="1:20">
      <c r="A12" t="s">
        <v>24</v>
      </c>
      <c r="B12">
        <v>1</v>
      </c>
      <c r="C12">
        <v>90500</v>
      </c>
      <c r="D12">
        <v>27100</v>
      </c>
      <c r="E12">
        <v>27100</v>
      </c>
      <c r="F12">
        <v>22200</v>
      </c>
      <c r="G12">
        <v>22200</v>
      </c>
      <c r="H12">
        <v>27100</v>
      </c>
      <c r="I12">
        <v>27100</v>
      </c>
      <c r="J12">
        <v>33100</v>
      </c>
      <c r="K12">
        <v>27100</v>
      </c>
      <c r="L12">
        <v>33100</v>
      </c>
      <c r="M12">
        <v>22200</v>
      </c>
      <c r="N12">
        <v>27100</v>
      </c>
      <c r="O12">
        <v>22200</v>
      </c>
      <c r="P12" t="s">
        <v>14</v>
      </c>
      <c r="Q12" t="s">
        <v>14</v>
      </c>
      <c r="R12" s="3">
        <v>2.2400000000000002</v>
      </c>
      <c r="S12" t="s">
        <v>14</v>
      </c>
      <c r="T12">
        <v>27100</v>
      </c>
    </row>
    <row r="13" spans="1:20">
      <c r="A13" t="s">
        <v>25</v>
      </c>
      <c r="B13">
        <v>1</v>
      </c>
      <c r="C13">
        <v>49500</v>
      </c>
      <c r="D13">
        <v>12100</v>
      </c>
      <c r="E13">
        <v>12100</v>
      </c>
      <c r="F13">
        <v>14800</v>
      </c>
      <c r="G13">
        <v>14800</v>
      </c>
      <c r="H13">
        <v>14800</v>
      </c>
      <c r="I13">
        <v>14800</v>
      </c>
      <c r="J13">
        <v>22200</v>
      </c>
      <c r="K13">
        <v>27100</v>
      </c>
      <c r="L13">
        <v>22200</v>
      </c>
      <c r="M13">
        <v>12100</v>
      </c>
      <c r="N13">
        <v>40500</v>
      </c>
      <c r="O13">
        <v>60500</v>
      </c>
      <c r="P13" t="s">
        <v>14</v>
      </c>
      <c r="Q13" t="s">
        <v>14</v>
      </c>
      <c r="R13" s="3">
        <v>4.1100000000000003</v>
      </c>
      <c r="S13" t="s">
        <v>14</v>
      </c>
      <c r="T13">
        <v>22200</v>
      </c>
    </row>
    <row r="14" spans="1:20">
      <c r="A14" t="s">
        <v>26</v>
      </c>
      <c r="B14">
        <v>1</v>
      </c>
      <c r="C14">
        <v>90500</v>
      </c>
      <c r="D14">
        <v>14800</v>
      </c>
      <c r="E14">
        <v>12100</v>
      </c>
      <c r="F14">
        <v>14800</v>
      </c>
      <c r="G14">
        <v>22200</v>
      </c>
      <c r="H14">
        <v>27100</v>
      </c>
      <c r="I14">
        <v>33100</v>
      </c>
      <c r="J14">
        <v>18100</v>
      </c>
      <c r="K14">
        <v>14800</v>
      </c>
      <c r="L14">
        <v>14800</v>
      </c>
      <c r="M14">
        <v>14800</v>
      </c>
      <c r="N14">
        <v>14800</v>
      </c>
      <c r="O14">
        <v>9900</v>
      </c>
      <c r="P14" t="s">
        <v>14</v>
      </c>
      <c r="Q14" t="s">
        <v>14</v>
      </c>
      <c r="R14" s="3">
        <v>2.2400000000000002</v>
      </c>
      <c r="S14" t="s">
        <v>14</v>
      </c>
      <c r="T14">
        <v>18100</v>
      </c>
    </row>
    <row r="15" spans="1:20">
      <c r="A15" t="s">
        <v>27</v>
      </c>
      <c r="B15">
        <v>1</v>
      </c>
      <c r="C15">
        <v>40500</v>
      </c>
      <c r="D15">
        <v>18100</v>
      </c>
      <c r="E15">
        <v>14800</v>
      </c>
      <c r="F15">
        <v>14800</v>
      </c>
      <c r="G15">
        <v>18100</v>
      </c>
      <c r="H15">
        <v>22200</v>
      </c>
      <c r="I15">
        <v>18100</v>
      </c>
      <c r="J15">
        <v>22200</v>
      </c>
      <c r="K15">
        <v>22200</v>
      </c>
      <c r="L15">
        <v>18100</v>
      </c>
      <c r="M15">
        <v>18100</v>
      </c>
      <c r="N15">
        <v>18100</v>
      </c>
      <c r="O15">
        <v>22200</v>
      </c>
      <c r="P15" t="s">
        <v>14</v>
      </c>
      <c r="Q15" t="s">
        <v>14</v>
      </c>
      <c r="R15" s="3">
        <v>0.73</v>
      </c>
      <c r="S15" t="s">
        <v>14</v>
      </c>
      <c r="T15">
        <v>18100</v>
      </c>
    </row>
    <row r="16" spans="1:20">
      <c r="A16" t="s">
        <v>28</v>
      </c>
      <c r="B16">
        <v>1</v>
      </c>
      <c r="C16">
        <v>60500</v>
      </c>
      <c r="D16">
        <v>18100</v>
      </c>
      <c r="E16">
        <v>14800</v>
      </c>
      <c r="F16">
        <v>14800</v>
      </c>
      <c r="G16">
        <v>14800</v>
      </c>
      <c r="H16">
        <v>18100</v>
      </c>
      <c r="I16">
        <v>14800</v>
      </c>
      <c r="J16">
        <v>18100</v>
      </c>
      <c r="K16">
        <v>22200</v>
      </c>
      <c r="L16">
        <v>33100</v>
      </c>
      <c r="M16">
        <v>22200</v>
      </c>
      <c r="N16">
        <v>22200</v>
      </c>
      <c r="O16">
        <v>18100</v>
      </c>
      <c r="P16" t="s">
        <v>14</v>
      </c>
      <c r="Q16" t="s">
        <v>14</v>
      </c>
      <c r="R16" s="3">
        <v>3.54</v>
      </c>
      <c r="S16" t="s">
        <v>14</v>
      </c>
      <c r="T16">
        <v>18100</v>
      </c>
    </row>
    <row r="17" spans="1:20">
      <c r="A17" t="s">
        <v>29</v>
      </c>
      <c r="B17">
        <v>1</v>
      </c>
      <c r="C17">
        <v>22200</v>
      </c>
      <c r="D17">
        <v>12100</v>
      </c>
      <c r="E17">
        <v>12100</v>
      </c>
      <c r="F17">
        <v>12100</v>
      </c>
      <c r="G17">
        <v>12100</v>
      </c>
      <c r="H17">
        <v>18100</v>
      </c>
      <c r="I17">
        <v>14800</v>
      </c>
      <c r="J17">
        <v>14800</v>
      </c>
      <c r="K17">
        <v>14800</v>
      </c>
      <c r="L17">
        <v>18100</v>
      </c>
      <c r="M17">
        <v>12100</v>
      </c>
      <c r="N17">
        <v>9900</v>
      </c>
      <c r="O17">
        <v>9900</v>
      </c>
      <c r="P17" t="s">
        <v>14</v>
      </c>
      <c r="Q17" t="s">
        <v>14</v>
      </c>
      <c r="R17" s="3">
        <v>2.0499999999999998</v>
      </c>
      <c r="S17" t="s">
        <v>14</v>
      </c>
      <c r="T17">
        <v>14800</v>
      </c>
    </row>
    <row r="18" spans="1:20">
      <c r="A18" t="s">
        <v>30</v>
      </c>
      <c r="B18">
        <v>1</v>
      </c>
      <c r="C18">
        <v>110000</v>
      </c>
      <c r="D18">
        <v>18100</v>
      </c>
      <c r="E18">
        <v>14800</v>
      </c>
      <c r="F18">
        <v>18100</v>
      </c>
      <c r="G18">
        <v>14800</v>
      </c>
      <c r="H18">
        <v>18100</v>
      </c>
      <c r="I18">
        <v>18100</v>
      </c>
      <c r="J18">
        <v>14800</v>
      </c>
      <c r="K18">
        <v>9900</v>
      </c>
      <c r="L18">
        <v>12100</v>
      </c>
      <c r="M18">
        <v>9900</v>
      </c>
      <c r="N18">
        <v>9900</v>
      </c>
      <c r="O18">
        <v>8100</v>
      </c>
      <c r="P18" t="s">
        <v>14</v>
      </c>
      <c r="Q18" t="s">
        <v>14</v>
      </c>
      <c r="R18" s="3">
        <v>2.1800000000000002</v>
      </c>
      <c r="S18" t="s">
        <v>14</v>
      </c>
      <c r="T18">
        <v>14800</v>
      </c>
    </row>
    <row r="19" spans="1:20">
      <c r="A19" t="s">
        <v>31</v>
      </c>
      <c r="B19">
        <v>1</v>
      </c>
      <c r="C19">
        <v>33100</v>
      </c>
      <c r="D19">
        <v>12100</v>
      </c>
      <c r="E19">
        <v>9900</v>
      </c>
      <c r="F19">
        <v>12100</v>
      </c>
      <c r="G19">
        <v>12100</v>
      </c>
      <c r="H19">
        <v>12100</v>
      </c>
      <c r="I19">
        <v>12100</v>
      </c>
      <c r="J19">
        <v>18100</v>
      </c>
      <c r="K19">
        <v>18100</v>
      </c>
      <c r="L19">
        <v>18100</v>
      </c>
      <c r="M19">
        <v>12100</v>
      </c>
      <c r="N19">
        <v>9900</v>
      </c>
      <c r="O19">
        <v>9900</v>
      </c>
      <c r="P19" t="s">
        <v>14</v>
      </c>
      <c r="Q19" t="s">
        <v>14</v>
      </c>
      <c r="R19" s="3">
        <v>1.94</v>
      </c>
      <c r="S19" t="s">
        <v>14</v>
      </c>
      <c r="T19">
        <v>12100</v>
      </c>
    </row>
    <row r="20" spans="1:20">
      <c r="A20" t="s">
        <v>32</v>
      </c>
      <c r="B20">
        <v>1</v>
      </c>
      <c r="C20">
        <v>40500</v>
      </c>
      <c r="D20">
        <v>9900</v>
      </c>
      <c r="E20">
        <v>8100</v>
      </c>
      <c r="F20">
        <v>9900</v>
      </c>
      <c r="G20">
        <v>9900</v>
      </c>
      <c r="H20">
        <v>12100</v>
      </c>
      <c r="I20">
        <v>12100</v>
      </c>
      <c r="J20">
        <v>14800</v>
      </c>
      <c r="K20">
        <v>9900</v>
      </c>
      <c r="L20">
        <v>12100</v>
      </c>
      <c r="M20">
        <v>12100</v>
      </c>
      <c r="N20">
        <v>9900</v>
      </c>
      <c r="O20">
        <v>8100</v>
      </c>
      <c r="P20" t="s">
        <v>14</v>
      </c>
      <c r="Q20" t="s">
        <v>14</v>
      </c>
      <c r="R20" s="3">
        <v>2.87</v>
      </c>
      <c r="S20" t="s">
        <v>14</v>
      </c>
      <c r="T20">
        <v>9900</v>
      </c>
    </row>
    <row r="21" spans="1:20">
      <c r="A21" t="s">
        <v>33</v>
      </c>
      <c r="B21">
        <v>1</v>
      </c>
      <c r="C21">
        <v>27100</v>
      </c>
      <c r="D21">
        <v>5400</v>
      </c>
      <c r="E21">
        <v>4400</v>
      </c>
      <c r="F21">
        <v>5400</v>
      </c>
      <c r="G21">
        <v>5400</v>
      </c>
      <c r="H21">
        <v>6600</v>
      </c>
      <c r="I21">
        <v>5400</v>
      </c>
      <c r="J21">
        <v>6600</v>
      </c>
      <c r="K21">
        <v>8100</v>
      </c>
      <c r="L21">
        <v>9900</v>
      </c>
      <c r="M21">
        <v>8100</v>
      </c>
      <c r="N21">
        <v>8100</v>
      </c>
      <c r="O21">
        <v>6600</v>
      </c>
      <c r="P21" t="s">
        <v>14</v>
      </c>
      <c r="Q21" t="s">
        <v>14</v>
      </c>
      <c r="R21" s="3">
        <v>1.88</v>
      </c>
      <c r="S21" t="s">
        <v>14</v>
      </c>
      <c r="T21">
        <v>6600</v>
      </c>
    </row>
    <row r="22" spans="1:20">
      <c r="A22" t="s">
        <v>34</v>
      </c>
      <c r="B22">
        <v>1</v>
      </c>
      <c r="C22">
        <v>12100</v>
      </c>
      <c r="D22">
        <v>4400</v>
      </c>
      <c r="E22">
        <v>4400</v>
      </c>
      <c r="F22">
        <v>4400</v>
      </c>
      <c r="G22">
        <v>5400</v>
      </c>
      <c r="H22">
        <v>5400</v>
      </c>
      <c r="I22">
        <v>5400</v>
      </c>
      <c r="J22">
        <v>8100</v>
      </c>
      <c r="K22">
        <v>9900</v>
      </c>
      <c r="L22">
        <v>8100</v>
      </c>
      <c r="M22">
        <v>4400</v>
      </c>
      <c r="N22">
        <v>4400</v>
      </c>
      <c r="O22">
        <v>3600</v>
      </c>
      <c r="P22" t="s">
        <v>14</v>
      </c>
      <c r="Q22" t="s">
        <v>14</v>
      </c>
      <c r="R22" s="3">
        <v>1.79</v>
      </c>
      <c r="S22" t="s">
        <v>14</v>
      </c>
      <c r="T22">
        <v>5400</v>
      </c>
    </row>
    <row r="23" spans="1:20">
      <c r="A23" t="s">
        <v>35</v>
      </c>
      <c r="B23">
        <v>1</v>
      </c>
      <c r="C23">
        <v>110000</v>
      </c>
      <c r="D23">
        <v>3600</v>
      </c>
      <c r="E23">
        <v>4400</v>
      </c>
      <c r="F23">
        <v>4400</v>
      </c>
      <c r="G23">
        <v>5400</v>
      </c>
      <c r="H23">
        <v>8100</v>
      </c>
      <c r="I23">
        <v>8100</v>
      </c>
      <c r="J23">
        <v>8100</v>
      </c>
      <c r="K23">
        <v>8100</v>
      </c>
      <c r="L23">
        <v>8100</v>
      </c>
      <c r="M23">
        <v>3600</v>
      </c>
      <c r="N23">
        <v>4400</v>
      </c>
      <c r="O23">
        <v>2900</v>
      </c>
      <c r="P23" t="s">
        <v>14</v>
      </c>
      <c r="Q23" t="s">
        <v>14</v>
      </c>
      <c r="R23" s="3">
        <v>3.15</v>
      </c>
      <c r="S23" t="s">
        <v>14</v>
      </c>
      <c r="T23">
        <v>5400</v>
      </c>
    </row>
    <row r="24" spans="1:20">
      <c r="A24" t="s">
        <v>36</v>
      </c>
      <c r="B24">
        <v>1</v>
      </c>
      <c r="C24">
        <v>27100</v>
      </c>
      <c r="D24">
        <v>4400</v>
      </c>
      <c r="E24">
        <v>4400</v>
      </c>
      <c r="F24">
        <v>4400</v>
      </c>
      <c r="G24">
        <v>4400</v>
      </c>
      <c r="H24">
        <v>5400</v>
      </c>
      <c r="I24">
        <v>5400</v>
      </c>
      <c r="J24">
        <v>5400</v>
      </c>
      <c r="K24">
        <v>6600</v>
      </c>
      <c r="L24">
        <v>6600</v>
      </c>
      <c r="M24">
        <v>4400</v>
      </c>
      <c r="N24">
        <v>4400</v>
      </c>
      <c r="O24">
        <v>4400</v>
      </c>
      <c r="P24" t="s">
        <v>14</v>
      </c>
      <c r="Q24" t="s">
        <v>14</v>
      </c>
      <c r="R24" s="3">
        <v>1.1000000000000001</v>
      </c>
      <c r="S24" t="s">
        <v>14</v>
      </c>
      <c r="T24">
        <v>5400</v>
      </c>
    </row>
    <row r="25" spans="1:20">
      <c r="A25" t="s">
        <v>37</v>
      </c>
      <c r="B25">
        <v>1</v>
      </c>
      <c r="C25">
        <v>74000</v>
      </c>
      <c r="D25">
        <v>6600</v>
      </c>
      <c r="E25">
        <v>6600</v>
      </c>
      <c r="F25">
        <v>6600</v>
      </c>
      <c r="G25">
        <v>5400</v>
      </c>
      <c r="H25">
        <v>5400</v>
      </c>
      <c r="I25">
        <v>3600</v>
      </c>
      <c r="J25">
        <v>5400</v>
      </c>
      <c r="K25">
        <v>4400</v>
      </c>
      <c r="L25">
        <v>3600</v>
      </c>
      <c r="M25">
        <v>3600</v>
      </c>
      <c r="N25">
        <v>1900</v>
      </c>
      <c r="O25">
        <v>1900</v>
      </c>
      <c r="P25" t="s">
        <v>14</v>
      </c>
      <c r="Q25" t="s">
        <v>14</v>
      </c>
      <c r="R25" s="3">
        <v>4.7300000000000004</v>
      </c>
      <c r="S25" t="s">
        <v>14</v>
      </c>
      <c r="T25">
        <v>4400</v>
      </c>
    </row>
    <row r="26" spans="1:20">
      <c r="A26" t="s">
        <v>38</v>
      </c>
      <c r="B26">
        <v>1</v>
      </c>
      <c r="C26">
        <v>18100</v>
      </c>
      <c r="D26">
        <v>3600</v>
      </c>
      <c r="E26">
        <v>2900</v>
      </c>
      <c r="F26">
        <v>3600</v>
      </c>
      <c r="G26">
        <v>3600</v>
      </c>
      <c r="H26">
        <v>4400</v>
      </c>
      <c r="I26">
        <v>3600</v>
      </c>
      <c r="J26">
        <v>4400</v>
      </c>
      <c r="K26">
        <v>4400</v>
      </c>
      <c r="L26">
        <v>5400</v>
      </c>
      <c r="M26">
        <v>4400</v>
      </c>
      <c r="N26">
        <v>5400</v>
      </c>
      <c r="O26">
        <v>5400</v>
      </c>
      <c r="P26" t="s">
        <v>14</v>
      </c>
      <c r="Q26" t="s">
        <v>14</v>
      </c>
      <c r="R26" s="3">
        <v>2.64</v>
      </c>
      <c r="S26" t="s">
        <v>14</v>
      </c>
      <c r="T26">
        <v>4400</v>
      </c>
    </row>
    <row r="27" spans="1:20">
      <c r="A27" t="s">
        <v>39</v>
      </c>
      <c r="B27">
        <v>1</v>
      </c>
      <c r="C27">
        <v>6600</v>
      </c>
      <c r="D27">
        <v>3600</v>
      </c>
      <c r="E27">
        <v>2900</v>
      </c>
      <c r="F27">
        <v>2900</v>
      </c>
      <c r="G27">
        <v>3600</v>
      </c>
      <c r="H27">
        <v>4400</v>
      </c>
      <c r="I27">
        <v>4400</v>
      </c>
      <c r="J27">
        <v>5400</v>
      </c>
      <c r="K27">
        <v>6600</v>
      </c>
      <c r="L27">
        <v>8100</v>
      </c>
      <c r="M27">
        <v>5400</v>
      </c>
      <c r="N27">
        <v>4400</v>
      </c>
      <c r="O27">
        <v>3600</v>
      </c>
      <c r="P27" t="s">
        <v>14</v>
      </c>
      <c r="Q27" t="s">
        <v>14</v>
      </c>
      <c r="R27" s="3">
        <v>1.42</v>
      </c>
      <c r="S27" t="s">
        <v>14</v>
      </c>
      <c r="T27">
        <v>4400</v>
      </c>
    </row>
    <row r="28" spans="1:20">
      <c r="A28" t="s">
        <v>40</v>
      </c>
      <c r="B28">
        <v>1</v>
      </c>
      <c r="C28">
        <v>27100</v>
      </c>
      <c r="D28">
        <v>2900</v>
      </c>
      <c r="E28">
        <v>2400</v>
      </c>
      <c r="F28">
        <v>2400</v>
      </c>
      <c r="G28">
        <v>3600</v>
      </c>
      <c r="H28">
        <v>3600</v>
      </c>
      <c r="I28">
        <v>3600</v>
      </c>
      <c r="J28">
        <v>3600</v>
      </c>
      <c r="K28">
        <v>4400</v>
      </c>
      <c r="L28">
        <v>4400</v>
      </c>
      <c r="M28">
        <v>3600</v>
      </c>
      <c r="N28">
        <v>9900</v>
      </c>
      <c r="O28">
        <v>12100</v>
      </c>
      <c r="P28" t="s">
        <v>14</v>
      </c>
      <c r="Q28" t="s">
        <v>14</v>
      </c>
      <c r="R28" s="3">
        <v>4.57</v>
      </c>
      <c r="S28" t="s">
        <v>14</v>
      </c>
      <c r="T28">
        <v>4400</v>
      </c>
    </row>
    <row r="29" spans="1:20">
      <c r="A29" t="s">
        <v>41</v>
      </c>
      <c r="B29">
        <v>1</v>
      </c>
      <c r="C29">
        <v>60500</v>
      </c>
      <c r="D29">
        <v>2900</v>
      </c>
      <c r="E29">
        <v>2900</v>
      </c>
      <c r="F29">
        <v>2900</v>
      </c>
      <c r="G29">
        <v>3600</v>
      </c>
      <c r="H29">
        <v>4400</v>
      </c>
      <c r="I29">
        <v>4400</v>
      </c>
      <c r="J29">
        <v>5400</v>
      </c>
      <c r="K29">
        <v>5400</v>
      </c>
      <c r="L29">
        <v>5400</v>
      </c>
      <c r="M29">
        <v>4400</v>
      </c>
      <c r="N29">
        <v>8100</v>
      </c>
      <c r="O29">
        <v>8100</v>
      </c>
      <c r="P29" t="s">
        <v>14</v>
      </c>
      <c r="Q29" t="s">
        <v>14</v>
      </c>
      <c r="R29" s="3">
        <v>6.79</v>
      </c>
      <c r="S29" t="s">
        <v>14</v>
      </c>
      <c r="T29">
        <v>4400</v>
      </c>
    </row>
    <row r="30" spans="1:20">
      <c r="A30" t="s">
        <v>42</v>
      </c>
      <c r="B30">
        <v>1</v>
      </c>
      <c r="C30">
        <v>14800</v>
      </c>
      <c r="D30">
        <v>3600</v>
      </c>
      <c r="E30">
        <v>3600</v>
      </c>
      <c r="F30">
        <v>3600</v>
      </c>
      <c r="G30">
        <v>4400</v>
      </c>
      <c r="H30">
        <v>4400</v>
      </c>
      <c r="I30">
        <v>3600</v>
      </c>
      <c r="J30">
        <v>4400</v>
      </c>
      <c r="K30">
        <v>4400</v>
      </c>
      <c r="L30">
        <v>2900</v>
      </c>
      <c r="M30">
        <v>2400</v>
      </c>
      <c r="N30">
        <v>2400</v>
      </c>
      <c r="O30">
        <v>1900</v>
      </c>
      <c r="P30" t="s">
        <v>14</v>
      </c>
      <c r="Q30" t="s">
        <v>14</v>
      </c>
      <c r="R30" s="3">
        <v>2.4300000000000002</v>
      </c>
      <c r="S30" t="s">
        <v>14</v>
      </c>
      <c r="T30">
        <v>3600</v>
      </c>
    </row>
    <row r="31" spans="1:20">
      <c r="A31" t="s">
        <v>43</v>
      </c>
      <c r="B31">
        <v>1</v>
      </c>
      <c r="C31">
        <v>8100</v>
      </c>
      <c r="D31">
        <v>2900</v>
      </c>
      <c r="E31">
        <v>2900</v>
      </c>
      <c r="F31">
        <v>2900</v>
      </c>
      <c r="G31">
        <v>2900</v>
      </c>
      <c r="H31">
        <v>3600</v>
      </c>
      <c r="I31">
        <v>3600</v>
      </c>
      <c r="J31">
        <v>3600</v>
      </c>
      <c r="K31">
        <v>2900</v>
      </c>
      <c r="L31">
        <v>2900</v>
      </c>
      <c r="M31">
        <v>2900</v>
      </c>
      <c r="N31">
        <v>2900</v>
      </c>
      <c r="O31">
        <v>1900</v>
      </c>
      <c r="P31" t="s">
        <v>14</v>
      </c>
      <c r="Q31" t="s">
        <v>14</v>
      </c>
      <c r="R31" s="3">
        <v>2.02</v>
      </c>
      <c r="S31" t="s">
        <v>14</v>
      </c>
      <c r="T31">
        <v>2900</v>
      </c>
    </row>
    <row r="32" spans="1:20">
      <c r="A32" t="s">
        <v>44</v>
      </c>
      <c r="B32">
        <v>0.8</v>
      </c>
      <c r="C32">
        <v>4400</v>
      </c>
      <c r="D32">
        <v>1600</v>
      </c>
      <c r="E32">
        <v>1000</v>
      </c>
      <c r="F32">
        <v>1000</v>
      </c>
      <c r="G32">
        <v>1000</v>
      </c>
      <c r="H32">
        <v>4400</v>
      </c>
      <c r="I32">
        <v>4400</v>
      </c>
      <c r="J32">
        <v>2400</v>
      </c>
      <c r="K32">
        <v>2400</v>
      </c>
      <c r="L32">
        <v>14800</v>
      </c>
      <c r="M32">
        <v>880</v>
      </c>
      <c r="N32">
        <v>320</v>
      </c>
      <c r="O32">
        <v>260</v>
      </c>
      <c r="P32" t="s">
        <v>14</v>
      </c>
      <c r="Q32" t="s">
        <v>14</v>
      </c>
      <c r="R32" s="3">
        <v>1.7</v>
      </c>
      <c r="S32" t="s">
        <v>14</v>
      </c>
      <c r="T32">
        <v>2900</v>
      </c>
    </row>
    <row r="33" spans="1:20">
      <c r="A33" t="s">
        <v>45</v>
      </c>
      <c r="B33">
        <v>0.93</v>
      </c>
      <c r="C33">
        <v>4400</v>
      </c>
      <c r="D33">
        <v>1900</v>
      </c>
      <c r="E33">
        <v>1900</v>
      </c>
      <c r="F33">
        <v>2400</v>
      </c>
      <c r="G33">
        <v>2400</v>
      </c>
      <c r="H33">
        <v>2400</v>
      </c>
      <c r="I33">
        <v>1900</v>
      </c>
      <c r="J33">
        <v>2900</v>
      </c>
      <c r="K33">
        <v>3600</v>
      </c>
      <c r="L33">
        <v>4400</v>
      </c>
      <c r="M33">
        <v>2900</v>
      </c>
      <c r="N33">
        <v>2900</v>
      </c>
      <c r="O33">
        <v>2400</v>
      </c>
      <c r="P33" t="s">
        <v>14</v>
      </c>
      <c r="Q33" t="s">
        <v>14</v>
      </c>
      <c r="R33" s="3">
        <v>1.97</v>
      </c>
      <c r="S33" t="s">
        <v>14</v>
      </c>
      <c r="T33">
        <v>2900</v>
      </c>
    </row>
    <row r="34" spans="1:20">
      <c r="A34" t="s">
        <v>46</v>
      </c>
      <c r="B34">
        <v>1</v>
      </c>
      <c r="C34">
        <v>22200</v>
      </c>
      <c r="D34">
        <v>1900</v>
      </c>
      <c r="E34">
        <v>1300</v>
      </c>
      <c r="F34">
        <v>1900</v>
      </c>
      <c r="G34">
        <v>1900</v>
      </c>
      <c r="H34">
        <v>2400</v>
      </c>
      <c r="I34">
        <v>2400</v>
      </c>
      <c r="J34">
        <v>5400</v>
      </c>
      <c r="K34">
        <v>3600</v>
      </c>
      <c r="L34">
        <v>3600</v>
      </c>
      <c r="M34">
        <v>1900</v>
      </c>
      <c r="N34">
        <v>1900</v>
      </c>
      <c r="O34">
        <v>2400</v>
      </c>
      <c r="P34" t="s">
        <v>14</v>
      </c>
      <c r="Q34" t="s">
        <v>14</v>
      </c>
      <c r="R34" s="3">
        <v>2.02</v>
      </c>
      <c r="S34" t="s">
        <v>14</v>
      </c>
      <c r="T34">
        <v>2400</v>
      </c>
    </row>
    <row r="35" spans="1:20">
      <c r="A35" t="s">
        <v>47</v>
      </c>
      <c r="B35">
        <v>1</v>
      </c>
      <c r="C35">
        <v>27100</v>
      </c>
      <c r="D35">
        <v>1900</v>
      </c>
      <c r="E35">
        <v>1900</v>
      </c>
      <c r="F35">
        <v>2400</v>
      </c>
      <c r="G35">
        <v>2400</v>
      </c>
      <c r="H35">
        <v>2400</v>
      </c>
      <c r="I35">
        <v>2400</v>
      </c>
      <c r="J35">
        <v>2900</v>
      </c>
      <c r="K35">
        <v>3600</v>
      </c>
      <c r="L35">
        <v>3600</v>
      </c>
      <c r="M35">
        <v>2400</v>
      </c>
      <c r="N35">
        <v>2400</v>
      </c>
      <c r="O35">
        <v>2400</v>
      </c>
      <c r="P35" t="s">
        <v>14</v>
      </c>
      <c r="Q35" t="s">
        <v>14</v>
      </c>
      <c r="R35" s="3">
        <v>2.1800000000000002</v>
      </c>
      <c r="S35" t="s">
        <v>14</v>
      </c>
      <c r="T35">
        <v>2400</v>
      </c>
    </row>
    <row r="36" spans="1:20">
      <c r="A36" t="s">
        <v>48</v>
      </c>
      <c r="B36">
        <v>1</v>
      </c>
      <c r="C36">
        <v>165000</v>
      </c>
      <c r="D36">
        <v>2400</v>
      </c>
      <c r="E36">
        <v>2400</v>
      </c>
      <c r="F36">
        <v>2900</v>
      </c>
      <c r="G36">
        <v>2900</v>
      </c>
      <c r="H36">
        <v>2900</v>
      </c>
      <c r="I36">
        <v>2900</v>
      </c>
      <c r="J36">
        <v>3600</v>
      </c>
      <c r="K36">
        <v>2900</v>
      </c>
      <c r="L36">
        <v>1900</v>
      </c>
      <c r="M36">
        <v>1300</v>
      </c>
      <c r="N36">
        <v>1300</v>
      </c>
      <c r="O36">
        <v>1000</v>
      </c>
      <c r="P36" t="s">
        <v>14</v>
      </c>
      <c r="Q36" t="s">
        <v>14</v>
      </c>
      <c r="R36" s="3">
        <v>2.97</v>
      </c>
      <c r="S36" t="s">
        <v>14</v>
      </c>
      <c r="T36">
        <v>2400</v>
      </c>
    </row>
    <row r="37" spans="1:20">
      <c r="A37" t="s">
        <v>49</v>
      </c>
      <c r="B37">
        <v>1</v>
      </c>
      <c r="C37">
        <v>6600</v>
      </c>
      <c r="D37">
        <v>1900</v>
      </c>
      <c r="E37">
        <v>1900</v>
      </c>
      <c r="F37">
        <v>1600</v>
      </c>
      <c r="G37">
        <v>1900</v>
      </c>
      <c r="H37">
        <v>1900</v>
      </c>
      <c r="I37">
        <v>1900</v>
      </c>
      <c r="J37">
        <v>2400</v>
      </c>
      <c r="K37">
        <v>2400</v>
      </c>
      <c r="L37">
        <v>2900</v>
      </c>
      <c r="M37">
        <v>1900</v>
      </c>
      <c r="N37">
        <v>1600</v>
      </c>
      <c r="O37">
        <v>1600</v>
      </c>
      <c r="P37" t="s">
        <v>14</v>
      </c>
      <c r="Q37" t="s">
        <v>14</v>
      </c>
      <c r="R37" s="3">
        <v>1.82</v>
      </c>
      <c r="S37" t="s">
        <v>14</v>
      </c>
      <c r="T37">
        <v>1900</v>
      </c>
    </row>
    <row r="38" spans="1:20">
      <c r="A38" t="s">
        <v>50</v>
      </c>
      <c r="B38">
        <v>1</v>
      </c>
      <c r="C38">
        <v>6600</v>
      </c>
      <c r="D38">
        <v>1600</v>
      </c>
      <c r="E38">
        <v>1600</v>
      </c>
      <c r="F38">
        <v>2400</v>
      </c>
      <c r="G38">
        <v>3600</v>
      </c>
      <c r="H38">
        <v>3600</v>
      </c>
      <c r="I38">
        <v>2900</v>
      </c>
      <c r="J38">
        <v>2400</v>
      </c>
      <c r="K38">
        <v>1900</v>
      </c>
      <c r="L38">
        <v>1900</v>
      </c>
      <c r="M38">
        <v>1600</v>
      </c>
      <c r="N38">
        <v>880</v>
      </c>
      <c r="O38">
        <v>480</v>
      </c>
      <c r="P38" t="s">
        <v>14</v>
      </c>
      <c r="Q38" t="s">
        <v>14</v>
      </c>
      <c r="R38" s="3">
        <v>1.08</v>
      </c>
      <c r="S38" t="s">
        <v>14</v>
      </c>
      <c r="T38">
        <v>1900</v>
      </c>
    </row>
    <row r="39" spans="1:20">
      <c r="A39" t="s">
        <v>51</v>
      </c>
      <c r="B39">
        <v>1</v>
      </c>
      <c r="C39">
        <v>4400</v>
      </c>
      <c r="D39">
        <v>1900</v>
      </c>
      <c r="E39">
        <v>1900</v>
      </c>
      <c r="F39">
        <v>1900</v>
      </c>
      <c r="G39">
        <v>1900</v>
      </c>
      <c r="H39">
        <v>2400</v>
      </c>
      <c r="I39">
        <v>1900</v>
      </c>
      <c r="J39">
        <v>2400</v>
      </c>
      <c r="K39">
        <v>2900</v>
      </c>
      <c r="L39">
        <v>2900</v>
      </c>
      <c r="M39">
        <v>1600</v>
      </c>
      <c r="N39">
        <v>1900</v>
      </c>
      <c r="O39">
        <v>1900</v>
      </c>
      <c r="P39" t="s">
        <v>14</v>
      </c>
      <c r="Q39" t="s">
        <v>14</v>
      </c>
      <c r="R39" s="3">
        <v>1.34</v>
      </c>
      <c r="S39" t="s">
        <v>14</v>
      </c>
      <c r="T39">
        <v>1900</v>
      </c>
    </row>
    <row r="40" spans="1:20">
      <c r="A40" t="s">
        <v>52</v>
      </c>
      <c r="B40">
        <v>1</v>
      </c>
      <c r="C40">
        <v>90500</v>
      </c>
      <c r="D40">
        <v>1000</v>
      </c>
      <c r="E40">
        <v>1000</v>
      </c>
      <c r="F40">
        <v>1300</v>
      </c>
      <c r="G40">
        <v>1000</v>
      </c>
      <c r="H40">
        <v>1300</v>
      </c>
      <c r="I40">
        <v>1000</v>
      </c>
      <c r="J40">
        <v>1600</v>
      </c>
      <c r="K40">
        <v>1900</v>
      </c>
      <c r="L40">
        <v>2400</v>
      </c>
      <c r="M40">
        <v>2400</v>
      </c>
      <c r="N40">
        <v>3600</v>
      </c>
      <c r="O40">
        <v>2400</v>
      </c>
      <c r="P40" t="s">
        <v>14</v>
      </c>
      <c r="Q40" t="s">
        <v>14</v>
      </c>
      <c r="R40" s="3">
        <v>0.97</v>
      </c>
      <c r="S40" t="s">
        <v>14</v>
      </c>
      <c r="T40">
        <v>1900</v>
      </c>
    </row>
    <row r="41" spans="1:20">
      <c r="A41" t="s">
        <v>53</v>
      </c>
      <c r="B41">
        <v>1</v>
      </c>
      <c r="C41">
        <v>33100</v>
      </c>
      <c r="D41">
        <v>1300</v>
      </c>
      <c r="E41">
        <v>880</v>
      </c>
      <c r="F41">
        <v>1000</v>
      </c>
      <c r="G41">
        <v>1000</v>
      </c>
      <c r="H41">
        <v>1300</v>
      </c>
      <c r="I41">
        <v>1600</v>
      </c>
      <c r="J41">
        <v>1300</v>
      </c>
      <c r="K41">
        <v>1900</v>
      </c>
      <c r="L41">
        <v>1900</v>
      </c>
      <c r="M41">
        <v>1900</v>
      </c>
      <c r="N41">
        <v>1900</v>
      </c>
      <c r="O41">
        <v>1900</v>
      </c>
      <c r="P41" t="s">
        <v>14</v>
      </c>
      <c r="Q41" t="s">
        <v>14</v>
      </c>
      <c r="R41" s="3">
        <v>0.65</v>
      </c>
      <c r="S41" t="s">
        <v>14</v>
      </c>
      <c r="T41">
        <v>1600</v>
      </c>
    </row>
    <row r="42" spans="1:20">
      <c r="A42" t="s">
        <v>54</v>
      </c>
      <c r="B42">
        <v>1</v>
      </c>
      <c r="C42">
        <v>12100</v>
      </c>
      <c r="D42">
        <v>1000</v>
      </c>
      <c r="E42">
        <v>720</v>
      </c>
      <c r="F42">
        <v>880</v>
      </c>
      <c r="G42">
        <v>1000</v>
      </c>
      <c r="H42">
        <v>1300</v>
      </c>
      <c r="I42">
        <v>1300</v>
      </c>
      <c r="J42">
        <v>1300</v>
      </c>
      <c r="K42">
        <v>1600</v>
      </c>
      <c r="L42">
        <v>1300</v>
      </c>
      <c r="M42">
        <v>1000</v>
      </c>
      <c r="N42">
        <v>3600</v>
      </c>
      <c r="O42">
        <v>4400</v>
      </c>
      <c r="P42" t="s">
        <v>14</v>
      </c>
      <c r="Q42" t="s">
        <v>14</v>
      </c>
      <c r="R42" s="3">
        <v>3.68</v>
      </c>
      <c r="S42" t="s">
        <v>14</v>
      </c>
      <c r="T42">
        <v>1600</v>
      </c>
    </row>
    <row r="43" spans="1:20">
      <c r="A43" t="s">
        <v>55</v>
      </c>
      <c r="B43">
        <v>1</v>
      </c>
      <c r="C43">
        <v>5400</v>
      </c>
      <c r="D43">
        <v>1000</v>
      </c>
      <c r="E43">
        <v>1300</v>
      </c>
      <c r="F43">
        <v>1300</v>
      </c>
      <c r="G43">
        <v>1300</v>
      </c>
      <c r="H43">
        <v>1600</v>
      </c>
      <c r="I43">
        <v>1600</v>
      </c>
      <c r="J43">
        <v>1600</v>
      </c>
      <c r="K43">
        <v>1600</v>
      </c>
      <c r="L43">
        <v>1600</v>
      </c>
      <c r="M43">
        <v>1300</v>
      </c>
      <c r="N43">
        <v>1000</v>
      </c>
      <c r="O43">
        <v>1000</v>
      </c>
      <c r="P43" t="s">
        <v>14</v>
      </c>
      <c r="Q43" t="s">
        <v>14</v>
      </c>
      <c r="R43" s="3">
        <v>1.31</v>
      </c>
      <c r="S43" t="s">
        <v>14</v>
      </c>
      <c r="T43">
        <v>1300</v>
      </c>
    </row>
    <row r="44" spans="1:20">
      <c r="A44" t="s">
        <v>56</v>
      </c>
      <c r="B44">
        <v>1</v>
      </c>
      <c r="C44">
        <v>2400</v>
      </c>
      <c r="D44">
        <v>880</v>
      </c>
      <c r="E44">
        <v>720</v>
      </c>
      <c r="F44">
        <v>880</v>
      </c>
      <c r="G44">
        <v>1300</v>
      </c>
      <c r="H44">
        <v>1300</v>
      </c>
      <c r="I44">
        <v>1300</v>
      </c>
      <c r="J44">
        <v>1300</v>
      </c>
      <c r="K44">
        <v>1900</v>
      </c>
      <c r="L44">
        <v>2900</v>
      </c>
      <c r="M44">
        <v>1000</v>
      </c>
      <c r="N44">
        <v>880</v>
      </c>
      <c r="O44">
        <v>720</v>
      </c>
      <c r="P44" t="s">
        <v>14</v>
      </c>
      <c r="Q44" t="s">
        <v>14</v>
      </c>
      <c r="R44" s="3">
        <v>3.35</v>
      </c>
      <c r="S44" t="s">
        <v>14</v>
      </c>
      <c r="T44">
        <v>1300</v>
      </c>
    </row>
    <row r="45" spans="1:20">
      <c r="A45" t="s">
        <v>57</v>
      </c>
      <c r="B45">
        <v>1</v>
      </c>
      <c r="C45">
        <v>6600</v>
      </c>
      <c r="D45">
        <v>1300</v>
      </c>
      <c r="E45">
        <v>1300</v>
      </c>
      <c r="F45">
        <v>1300</v>
      </c>
      <c r="G45">
        <v>1600</v>
      </c>
      <c r="H45">
        <v>1600</v>
      </c>
      <c r="I45">
        <v>1600</v>
      </c>
      <c r="J45">
        <v>1600</v>
      </c>
      <c r="K45">
        <v>1600</v>
      </c>
      <c r="L45">
        <v>1300</v>
      </c>
      <c r="M45">
        <v>1300</v>
      </c>
      <c r="N45">
        <v>1000</v>
      </c>
      <c r="O45">
        <v>880</v>
      </c>
      <c r="P45" t="s">
        <v>14</v>
      </c>
      <c r="Q45" t="s">
        <v>14</v>
      </c>
      <c r="R45" s="3">
        <v>4.3099999999999996</v>
      </c>
      <c r="S45" t="s">
        <v>14</v>
      </c>
      <c r="T45">
        <v>1300</v>
      </c>
    </row>
    <row r="46" spans="1:20">
      <c r="A46" t="s">
        <v>58</v>
      </c>
      <c r="B46">
        <v>1</v>
      </c>
      <c r="C46">
        <v>2900</v>
      </c>
      <c r="D46">
        <v>880</v>
      </c>
      <c r="E46">
        <v>880</v>
      </c>
      <c r="F46">
        <v>880</v>
      </c>
      <c r="G46">
        <v>1000</v>
      </c>
      <c r="H46">
        <v>1000</v>
      </c>
      <c r="I46">
        <v>1300</v>
      </c>
      <c r="J46">
        <v>1300</v>
      </c>
      <c r="K46">
        <v>1000</v>
      </c>
      <c r="L46">
        <v>1000</v>
      </c>
      <c r="M46">
        <v>880</v>
      </c>
      <c r="N46">
        <v>720</v>
      </c>
      <c r="O46">
        <v>720</v>
      </c>
      <c r="P46" t="s">
        <v>14</v>
      </c>
      <c r="Q46" t="s">
        <v>14</v>
      </c>
      <c r="R46" s="3">
        <v>3.07</v>
      </c>
      <c r="S46" t="s">
        <v>14</v>
      </c>
      <c r="T46">
        <v>1000</v>
      </c>
    </row>
    <row r="47" spans="1:20">
      <c r="A47" t="s">
        <v>59</v>
      </c>
      <c r="B47">
        <v>1</v>
      </c>
      <c r="C47">
        <v>2900</v>
      </c>
      <c r="D47">
        <v>1000</v>
      </c>
      <c r="E47">
        <v>590</v>
      </c>
      <c r="F47">
        <v>720</v>
      </c>
      <c r="G47">
        <v>720</v>
      </c>
      <c r="H47">
        <v>880</v>
      </c>
      <c r="I47">
        <v>1000</v>
      </c>
      <c r="J47">
        <v>1000</v>
      </c>
      <c r="K47">
        <v>1600</v>
      </c>
      <c r="L47">
        <v>2400</v>
      </c>
      <c r="M47">
        <v>720</v>
      </c>
      <c r="N47">
        <v>590</v>
      </c>
      <c r="O47">
        <v>590</v>
      </c>
      <c r="P47" t="s">
        <v>14</v>
      </c>
      <c r="Q47" t="s">
        <v>14</v>
      </c>
      <c r="R47" s="3">
        <v>2.6</v>
      </c>
      <c r="S47" t="s">
        <v>14</v>
      </c>
      <c r="T47">
        <v>1000</v>
      </c>
    </row>
    <row r="48" spans="1:20">
      <c r="A48" t="s">
        <v>60</v>
      </c>
      <c r="B48">
        <v>0.87</v>
      </c>
      <c r="C48">
        <v>2400</v>
      </c>
      <c r="D48">
        <v>720</v>
      </c>
      <c r="E48">
        <v>590</v>
      </c>
      <c r="F48">
        <v>880</v>
      </c>
      <c r="G48">
        <v>880</v>
      </c>
      <c r="H48">
        <v>1000</v>
      </c>
      <c r="I48">
        <v>1000</v>
      </c>
      <c r="J48">
        <v>1300</v>
      </c>
      <c r="K48">
        <v>1600</v>
      </c>
      <c r="L48">
        <v>1300</v>
      </c>
      <c r="M48">
        <v>1000</v>
      </c>
      <c r="N48">
        <v>1000</v>
      </c>
      <c r="O48">
        <v>880</v>
      </c>
      <c r="P48" t="s">
        <v>14</v>
      </c>
      <c r="Q48" t="s">
        <v>14</v>
      </c>
      <c r="R48" s="3">
        <v>2.1800000000000002</v>
      </c>
      <c r="S48" t="s">
        <v>14</v>
      </c>
      <c r="T48">
        <v>1000</v>
      </c>
    </row>
    <row r="49" spans="1:20">
      <c r="A49" t="s">
        <v>61</v>
      </c>
      <c r="B49">
        <v>1</v>
      </c>
      <c r="C49">
        <v>4400</v>
      </c>
      <c r="D49">
        <v>1000</v>
      </c>
      <c r="E49">
        <v>880</v>
      </c>
      <c r="F49">
        <v>1000</v>
      </c>
      <c r="G49">
        <v>1000</v>
      </c>
      <c r="H49">
        <v>1300</v>
      </c>
      <c r="I49">
        <v>1300</v>
      </c>
      <c r="J49">
        <v>1300</v>
      </c>
      <c r="K49">
        <v>1600</v>
      </c>
      <c r="L49">
        <v>1300</v>
      </c>
      <c r="M49">
        <v>1000</v>
      </c>
      <c r="N49">
        <v>880</v>
      </c>
      <c r="O49">
        <v>880</v>
      </c>
      <c r="P49" t="s">
        <v>14</v>
      </c>
      <c r="Q49" t="s">
        <v>14</v>
      </c>
      <c r="R49" s="3">
        <v>2.56</v>
      </c>
      <c r="S49" t="s">
        <v>14</v>
      </c>
      <c r="T49">
        <v>1000</v>
      </c>
    </row>
    <row r="50" spans="1:20">
      <c r="A50" t="s">
        <v>62</v>
      </c>
      <c r="B50">
        <v>1</v>
      </c>
      <c r="C50">
        <v>8100</v>
      </c>
      <c r="D50">
        <v>1000</v>
      </c>
      <c r="E50">
        <v>880</v>
      </c>
      <c r="F50">
        <v>880</v>
      </c>
      <c r="G50">
        <v>1300</v>
      </c>
      <c r="H50">
        <v>1000</v>
      </c>
      <c r="I50">
        <v>1300</v>
      </c>
      <c r="J50">
        <v>1600</v>
      </c>
      <c r="K50">
        <v>1300</v>
      </c>
      <c r="L50">
        <v>1300</v>
      </c>
      <c r="M50">
        <v>1000</v>
      </c>
      <c r="N50">
        <v>1000</v>
      </c>
      <c r="O50">
        <v>1000</v>
      </c>
      <c r="P50" t="s">
        <v>14</v>
      </c>
      <c r="Q50" t="s">
        <v>14</v>
      </c>
      <c r="R50" s="3">
        <v>4.18</v>
      </c>
      <c r="S50" t="s">
        <v>14</v>
      </c>
      <c r="T50">
        <v>1000</v>
      </c>
    </row>
    <row r="51" spans="1:20">
      <c r="A51" t="s">
        <v>63</v>
      </c>
      <c r="B51">
        <v>0.93</v>
      </c>
      <c r="C51">
        <v>2400</v>
      </c>
      <c r="D51">
        <v>880</v>
      </c>
      <c r="E51">
        <v>720</v>
      </c>
      <c r="F51">
        <v>880</v>
      </c>
      <c r="G51">
        <v>1000</v>
      </c>
      <c r="H51">
        <v>1000</v>
      </c>
      <c r="I51">
        <v>1000</v>
      </c>
      <c r="J51">
        <v>1300</v>
      </c>
      <c r="K51">
        <v>1600</v>
      </c>
      <c r="L51">
        <v>1300</v>
      </c>
      <c r="M51">
        <v>1000</v>
      </c>
      <c r="N51">
        <v>1000</v>
      </c>
      <c r="O51">
        <v>1000</v>
      </c>
      <c r="P51" t="s">
        <v>14</v>
      </c>
      <c r="Q51" t="s">
        <v>14</v>
      </c>
      <c r="R51" s="3">
        <v>1.5</v>
      </c>
      <c r="S51" t="s">
        <v>14</v>
      </c>
      <c r="T51">
        <v>1000</v>
      </c>
    </row>
    <row r="52" spans="1:20">
      <c r="A52" t="s">
        <v>64</v>
      </c>
      <c r="B52">
        <v>0.87</v>
      </c>
      <c r="C52">
        <v>2900</v>
      </c>
      <c r="D52">
        <v>480</v>
      </c>
      <c r="E52">
        <v>590</v>
      </c>
      <c r="F52">
        <v>720</v>
      </c>
      <c r="G52">
        <v>880</v>
      </c>
      <c r="H52">
        <v>880</v>
      </c>
      <c r="I52">
        <v>880</v>
      </c>
      <c r="J52">
        <v>1300</v>
      </c>
      <c r="K52">
        <v>1600</v>
      </c>
      <c r="L52">
        <v>1900</v>
      </c>
      <c r="M52">
        <v>1300</v>
      </c>
      <c r="N52">
        <v>1000</v>
      </c>
      <c r="O52">
        <v>880</v>
      </c>
      <c r="P52" t="s">
        <v>14</v>
      </c>
      <c r="Q52" t="s">
        <v>14</v>
      </c>
      <c r="R52" s="3">
        <v>2.1800000000000002</v>
      </c>
      <c r="S52" t="s">
        <v>14</v>
      </c>
      <c r="T52">
        <v>1000</v>
      </c>
    </row>
    <row r="53" spans="1:20">
      <c r="A53" t="s">
        <v>65</v>
      </c>
      <c r="B53">
        <v>1</v>
      </c>
      <c r="C53">
        <v>12100</v>
      </c>
      <c r="D53">
        <v>880</v>
      </c>
      <c r="E53">
        <v>880</v>
      </c>
      <c r="F53">
        <v>1000</v>
      </c>
      <c r="G53">
        <v>590</v>
      </c>
      <c r="H53">
        <v>720</v>
      </c>
      <c r="I53">
        <v>720</v>
      </c>
      <c r="J53">
        <v>880</v>
      </c>
      <c r="K53">
        <v>720</v>
      </c>
      <c r="L53">
        <v>1000</v>
      </c>
      <c r="M53">
        <v>880</v>
      </c>
      <c r="N53">
        <v>880</v>
      </c>
      <c r="O53">
        <v>880</v>
      </c>
      <c r="P53" t="s">
        <v>14</v>
      </c>
      <c r="Q53" t="s">
        <v>14</v>
      </c>
      <c r="R53" s="3">
        <v>2</v>
      </c>
      <c r="S53" t="s">
        <v>14</v>
      </c>
      <c r="T53">
        <v>880</v>
      </c>
    </row>
    <row r="54" spans="1:20">
      <c r="A54" t="s">
        <v>66</v>
      </c>
      <c r="B54">
        <v>1</v>
      </c>
      <c r="C54">
        <v>6600</v>
      </c>
      <c r="D54">
        <v>880</v>
      </c>
      <c r="E54">
        <v>590</v>
      </c>
      <c r="F54">
        <v>880</v>
      </c>
      <c r="G54">
        <v>1000</v>
      </c>
      <c r="H54">
        <v>880</v>
      </c>
      <c r="I54">
        <v>880</v>
      </c>
      <c r="J54">
        <v>1300</v>
      </c>
      <c r="K54">
        <v>1300</v>
      </c>
      <c r="L54">
        <v>1300</v>
      </c>
      <c r="M54">
        <v>880</v>
      </c>
      <c r="N54">
        <v>880</v>
      </c>
      <c r="O54">
        <v>720</v>
      </c>
      <c r="P54" t="s">
        <v>14</v>
      </c>
      <c r="Q54" t="s">
        <v>14</v>
      </c>
      <c r="R54" s="3">
        <v>3.86</v>
      </c>
      <c r="S54" t="s">
        <v>14</v>
      </c>
      <c r="T54">
        <v>880</v>
      </c>
    </row>
    <row r="55" spans="1:20">
      <c r="A55" t="s">
        <v>67</v>
      </c>
      <c r="B55">
        <v>1</v>
      </c>
      <c r="C55">
        <v>2900</v>
      </c>
      <c r="D55">
        <v>590</v>
      </c>
      <c r="E55">
        <v>480</v>
      </c>
      <c r="F55">
        <v>720</v>
      </c>
      <c r="G55">
        <v>880</v>
      </c>
      <c r="H55">
        <v>880</v>
      </c>
      <c r="I55">
        <v>880</v>
      </c>
      <c r="J55">
        <v>1000</v>
      </c>
      <c r="K55">
        <v>880</v>
      </c>
      <c r="L55">
        <v>1000</v>
      </c>
      <c r="M55">
        <v>880</v>
      </c>
      <c r="N55">
        <v>880</v>
      </c>
      <c r="O55">
        <v>720</v>
      </c>
      <c r="P55" t="s">
        <v>14</v>
      </c>
      <c r="Q55" t="s">
        <v>14</v>
      </c>
      <c r="R55" s="3">
        <v>2.14</v>
      </c>
      <c r="S55" t="s">
        <v>14</v>
      </c>
      <c r="T55">
        <v>880</v>
      </c>
    </row>
    <row r="56" spans="1:20">
      <c r="A56" t="s">
        <v>68</v>
      </c>
      <c r="B56">
        <v>0.93</v>
      </c>
      <c r="C56">
        <v>1900</v>
      </c>
      <c r="D56">
        <v>480</v>
      </c>
      <c r="E56">
        <v>320</v>
      </c>
      <c r="F56">
        <v>320</v>
      </c>
      <c r="G56">
        <v>260</v>
      </c>
      <c r="H56">
        <v>260</v>
      </c>
      <c r="I56">
        <v>480</v>
      </c>
      <c r="J56">
        <v>720</v>
      </c>
      <c r="K56">
        <v>1000</v>
      </c>
      <c r="L56">
        <v>880</v>
      </c>
      <c r="M56">
        <v>1600</v>
      </c>
      <c r="N56">
        <v>1000</v>
      </c>
      <c r="O56">
        <v>880</v>
      </c>
      <c r="P56" t="s">
        <v>14</v>
      </c>
      <c r="Q56" t="s">
        <v>14</v>
      </c>
      <c r="R56" s="3">
        <v>1.87</v>
      </c>
      <c r="S56" t="s">
        <v>14</v>
      </c>
      <c r="T56">
        <v>720</v>
      </c>
    </row>
    <row r="57" spans="1:20">
      <c r="A57" t="s">
        <v>69</v>
      </c>
      <c r="B57">
        <v>1</v>
      </c>
      <c r="C57">
        <v>3600</v>
      </c>
      <c r="D57">
        <v>720</v>
      </c>
      <c r="E57">
        <v>720</v>
      </c>
      <c r="F57">
        <v>590</v>
      </c>
      <c r="G57">
        <v>590</v>
      </c>
      <c r="H57">
        <v>1000</v>
      </c>
      <c r="I57">
        <v>720</v>
      </c>
      <c r="J57">
        <v>720</v>
      </c>
      <c r="K57">
        <v>880</v>
      </c>
      <c r="L57">
        <v>880</v>
      </c>
      <c r="M57">
        <v>590</v>
      </c>
      <c r="N57">
        <v>720</v>
      </c>
      <c r="O57">
        <v>720</v>
      </c>
      <c r="P57" t="s">
        <v>14</v>
      </c>
      <c r="Q57" t="s">
        <v>14</v>
      </c>
      <c r="R57" s="3">
        <v>1.3</v>
      </c>
      <c r="S57" t="s">
        <v>14</v>
      </c>
      <c r="T57">
        <v>720</v>
      </c>
    </row>
    <row r="58" spans="1:20">
      <c r="A58" t="s">
        <v>70</v>
      </c>
      <c r="B58">
        <v>1</v>
      </c>
      <c r="C58">
        <v>3600</v>
      </c>
      <c r="D58">
        <v>720</v>
      </c>
      <c r="E58">
        <v>390</v>
      </c>
      <c r="F58">
        <v>590</v>
      </c>
      <c r="G58">
        <v>590</v>
      </c>
      <c r="H58">
        <v>720</v>
      </c>
      <c r="I58">
        <v>880</v>
      </c>
      <c r="J58">
        <v>880</v>
      </c>
      <c r="K58">
        <v>880</v>
      </c>
      <c r="L58">
        <v>1000</v>
      </c>
      <c r="M58">
        <v>880</v>
      </c>
      <c r="N58">
        <v>880</v>
      </c>
      <c r="O58">
        <v>720</v>
      </c>
      <c r="P58" t="s">
        <v>14</v>
      </c>
      <c r="Q58" t="s">
        <v>14</v>
      </c>
      <c r="R58" s="3">
        <v>2.57</v>
      </c>
      <c r="S58" t="s">
        <v>14</v>
      </c>
      <c r="T58">
        <v>720</v>
      </c>
    </row>
    <row r="59" spans="1:20">
      <c r="A59" t="s">
        <v>71</v>
      </c>
      <c r="B59">
        <v>1</v>
      </c>
      <c r="C59">
        <v>2400</v>
      </c>
      <c r="D59">
        <v>590</v>
      </c>
      <c r="E59">
        <v>590</v>
      </c>
      <c r="F59">
        <v>590</v>
      </c>
      <c r="G59">
        <v>480</v>
      </c>
      <c r="H59">
        <v>590</v>
      </c>
      <c r="I59">
        <v>590</v>
      </c>
      <c r="J59">
        <v>590</v>
      </c>
      <c r="K59">
        <v>720</v>
      </c>
      <c r="L59">
        <v>880</v>
      </c>
      <c r="M59">
        <v>590</v>
      </c>
      <c r="N59">
        <v>480</v>
      </c>
      <c r="O59">
        <v>480</v>
      </c>
      <c r="P59" t="s">
        <v>14</v>
      </c>
      <c r="Q59" t="s">
        <v>14</v>
      </c>
      <c r="R59" s="3">
        <v>1.25</v>
      </c>
      <c r="S59" t="s">
        <v>14</v>
      </c>
      <c r="T59">
        <v>590</v>
      </c>
    </row>
    <row r="60" spans="1:20">
      <c r="A60" t="s">
        <v>72</v>
      </c>
      <c r="B60">
        <v>0.87</v>
      </c>
      <c r="C60">
        <v>1600</v>
      </c>
      <c r="D60">
        <v>480</v>
      </c>
      <c r="E60">
        <v>390</v>
      </c>
      <c r="F60">
        <v>480</v>
      </c>
      <c r="G60">
        <v>590</v>
      </c>
      <c r="H60">
        <v>720</v>
      </c>
      <c r="I60">
        <v>590</v>
      </c>
      <c r="J60">
        <v>590</v>
      </c>
      <c r="K60">
        <v>720</v>
      </c>
      <c r="L60">
        <v>1300</v>
      </c>
      <c r="M60">
        <v>590</v>
      </c>
      <c r="N60">
        <v>320</v>
      </c>
      <c r="O60">
        <v>320</v>
      </c>
      <c r="P60" t="s">
        <v>14</v>
      </c>
      <c r="Q60" t="s">
        <v>14</v>
      </c>
      <c r="R60" s="3">
        <v>1.86</v>
      </c>
      <c r="S60" t="s">
        <v>14</v>
      </c>
      <c r="T60">
        <v>590</v>
      </c>
    </row>
    <row r="61" spans="1:20">
      <c r="A61" t="s">
        <v>73</v>
      </c>
      <c r="B61">
        <v>1</v>
      </c>
      <c r="C61">
        <v>2900</v>
      </c>
      <c r="D61">
        <v>590</v>
      </c>
      <c r="E61">
        <v>390</v>
      </c>
      <c r="F61">
        <v>480</v>
      </c>
      <c r="G61">
        <v>480</v>
      </c>
      <c r="H61">
        <v>480</v>
      </c>
      <c r="I61">
        <v>390</v>
      </c>
      <c r="J61">
        <v>480</v>
      </c>
      <c r="K61">
        <v>590</v>
      </c>
      <c r="L61">
        <v>590</v>
      </c>
      <c r="M61">
        <v>720</v>
      </c>
      <c r="N61">
        <v>590</v>
      </c>
      <c r="O61">
        <v>590</v>
      </c>
      <c r="P61" t="s">
        <v>14</v>
      </c>
      <c r="Q61" t="s">
        <v>14</v>
      </c>
      <c r="R61" s="3">
        <v>2.0299999999999998</v>
      </c>
      <c r="S61" t="s">
        <v>14</v>
      </c>
      <c r="T61">
        <v>590</v>
      </c>
    </row>
    <row r="62" spans="1:20">
      <c r="A62" t="s">
        <v>74</v>
      </c>
      <c r="B62">
        <v>1</v>
      </c>
      <c r="C62">
        <v>4400</v>
      </c>
      <c r="D62">
        <v>320</v>
      </c>
      <c r="E62">
        <v>170</v>
      </c>
      <c r="F62">
        <v>390</v>
      </c>
      <c r="G62">
        <v>590</v>
      </c>
      <c r="H62">
        <v>590</v>
      </c>
      <c r="I62">
        <v>590</v>
      </c>
      <c r="J62">
        <v>720</v>
      </c>
      <c r="K62">
        <v>590</v>
      </c>
      <c r="L62">
        <v>1300</v>
      </c>
      <c r="M62">
        <v>390</v>
      </c>
      <c r="N62">
        <v>320</v>
      </c>
      <c r="O62">
        <v>320</v>
      </c>
      <c r="P62" t="s">
        <v>14</v>
      </c>
      <c r="Q62" t="s">
        <v>14</v>
      </c>
      <c r="R62" s="3">
        <v>3.19</v>
      </c>
      <c r="S62" t="s">
        <v>14</v>
      </c>
      <c r="T62">
        <v>590</v>
      </c>
    </row>
    <row r="63" spans="1:20">
      <c r="A63" t="s">
        <v>75</v>
      </c>
      <c r="B63">
        <v>1</v>
      </c>
      <c r="C63">
        <v>1300</v>
      </c>
      <c r="D63">
        <v>320</v>
      </c>
      <c r="E63">
        <v>260</v>
      </c>
      <c r="F63">
        <v>480</v>
      </c>
      <c r="G63">
        <v>590</v>
      </c>
      <c r="H63">
        <v>590</v>
      </c>
      <c r="I63">
        <v>590</v>
      </c>
      <c r="J63">
        <v>720</v>
      </c>
      <c r="K63">
        <v>480</v>
      </c>
      <c r="L63">
        <v>390</v>
      </c>
      <c r="M63">
        <v>320</v>
      </c>
      <c r="N63">
        <v>260</v>
      </c>
      <c r="O63">
        <v>320</v>
      </c>
      <c r="P63" t="s">
        <v>14</v>
      </c>
      <c r="Q63" t="s">
        <v>14</v>
      </c>
      <c r="R63" s="3">
        <v>3.5</v>
      </c>
      <c r="S63" t="s">
        <v>14</v>
      </c>
      <c r="T63">
        <v>480</v>
      </c>
    </row>
    <row r="64" spans="1:20">
      <c r="A64" t="s">
        <v>76</v>
      </c>
      <c r="B64">
        <v>0.93</v>
      </c>
      <c r="C64">
        <v>1300</v>
      </c>
      <c r="D64">
        <v>320</v>
      </c>
      <c r="E64">
        <v>210</v>
      </c>
      <c r="F64">
        <v>390</v>
      </c>
      <c r="G64">
        <v>320</v>
      </c>
      <c r="H64">
        <v>390</v>
      </c>
      <c r="I64">
        <v>1000</v>
      </c>
      <c r="J64">
        <v>1300</v>
      </c>
      <c r="K64">
        <v>390</v>
      </c>
      <c r="L64">
        <v>320</v>
      </c>
      <c r="M64">
        <v>320</v>
      </c>
      <c r="N64">
        <v>260</v>
      </c>
      <c r="O64">
        <v>210</v>
      </c>
      <c r="P64" t="s">
        <v>14</v>
      </c>
      <c r="Q64" t="s">
        <v>14</v>
      </c>
      <c r="R64" s="3">
        <v>0.69</v>
      </c>
      <c r="S64" t="s">
        <v>14</v>
      </c>
      <c r="T64">
        <v>480</v>
      </c>
    </row>
    <row r="65" spans="1:20">
      <c r="A65" t="s">
        <v>77</v>
      </c>
      <c r="B65">
        <v>1</v>
      </c>
      <c r="C65">
        <v>2400</v>
      </c>
      <c r="D65">
        <v>210</v>
      </c>
      <c r="E65">
        <v>170</v>
      </c>
      <c r="F65">
        <v>320</v>
      </c>
      <c r="G65">
        <v>480</v>
      </c>
      <c r="H65">
        <v>590</v>
      </c>
      <c r="I65">
        <v>590</v>
      </c>
      <c r="J65">
        <v>2400</v>
      </c>
      <c r="K65">
        <v>320</v>
      </c>
      <c r="L65">
        <v>390</v>
      </c>
      <c r="M65">
        <v>260</v>
      </c>
      <c r="N65">
        <v>140</v>
      </c>
      <c r="O65">
        <v>170</v>
      </c>
      <c r="P65" t="s">
        <v>14</v>
      </c>
      <c r="Q65" t="s">
        <v>14</v>
      </c>
      <c r="R65" s="3">
        <v>3.29</v>
      </c>
      <c r="S65" t="s">
        <v>14</v>
      </c>
      <c r="T65">
        <v>480</v>
      </c>
    </row>
    <row r="66" spans="1:20">
      <c r="A66" t="s">
        <v>78</v>
      </c>
      <c r="B66">
        <v>1</v>
      </c>
      <c r="C66">
        <v>3600</v>
      </c>
      <c r="D66">
        <v>320</v>
      </c>
      <c r="E66">
        <v>320</v>
      </c>
      <c r="F66">
        <v>480</v>
      </c>
      <c r="G66">
        <v>720</v>
      </c>
      <c r="H66">
        <v>720</v>
      </c>
      <c r="I66">
        <v>720</v>
      </c>
      <c r="J66">
        <v>1300</v>
      </c>
      <c r="K66">
        <v>590</v>
      </c>
      <c r="L66">
        <v>480</v>
      </c>
      <c r="M66">
        <v>210</v>
      </c>
      <c r="N66">
        <v>170</v>
      </c>
      <c r="O66">
        <v>260</v>
      </c>
      <c r="P66" t="s">
        <v>14</v>
      </c>
      <c r="Q66" t="s">
        <v>14</v>
      </c>
      <c r="R66" s="3">
        <v>3.51</v>
      </c>
      <c r="S66" t="s">
        <v>14</v>
      </c>
      <c r="T66">
        <v>480</v>
      </c>
    </row>
    <row r="67" spans="1:20">
      <c r="A67" t="s">
        <v>79</v>
      </c>
      <c r="B67">
        <v>1</v>
      </c>
      <c r="C67">
        <v>1600</v>
      </c>
      <c r="D67">
        <v>390</v>
      </c>
      <c r="E67">
        <v>260</v>
      </c>
      <c r="F67">
        <v>320</v>
      </c>
      <c r="G67">
        <v>260</v>
      </c>
      <c r="H67">
        <v>320</v>
      </c>
      <c r="I67">
        <v>320</v>
      </c>
      <c r="J67">
        <v>320</v>
      </c>
      <c r="K67">
        <v>390</v>
      </c>
      <c r="L67">
        <v>320</v>
      </c>
      <c r="M67">
        <v>320</v>
      </c>
      <c r="N67">
        <v>320</v>
      </c>
      <c r="O67">
        <v>320</v>
      </c>
      <c r="P67" t="s">
        <v>14</v>
      </c>
      <c r="Q67" t="s">
        <v>14</v>
      </c>
      <c r="R67" s="3">
        <v>2.0699999999999998</v>
      </c>
      <c r="S67" t="s">
        <v>14</v>
      </c>
      <c r="T67">
        <v>320</v>
      </c>
    </row>
    <row r="68" spans="1:20">
      <c r="A68" t="s">
        <v>80</v>
      </c>
      <c r="B68">
        <v>0.93</v>
      </c>
      <c r="C68">
        <v>1300</v>
      </c>
      <c r="D68">
        <v>260</v>
      </c>
      <c r="E68">
        <v>590</v>
      </c>
      <c r="F68">
        <v>390</v>
      </c>
      <c r="G68">
        <v>320</v>
      </c>
      <c r="H68">
        <v>260</v>
      </c>
      <c r="I68">
        <v>320</v>
      </c>
      <c r="J68">
        <v>320</v>
      </c>
      <c r="K68">
        <v>320</v>
      </c>
      <c r="L68">
        <v>720</v>
      </c>
      <c r="M68">
        <v>320</v>
      </c>
      <c r="N68">
        <v>210</v>
      </c>
      <c r="O68">
        <v>140</v>
      </c>
      <c r="P68" t="s">
        <v>14</v>
      </c>
      <c r="Q68" t="s">
        <v>14</v>
      </c>
      <c r="R68" s="3">
        <v>1.18</v>
      </c>
      <c r="S68" t="s">
        <v>14</v>
      </c>
      <c r="T68">
        <v>320</v>
      </c>
    </row>
    <row r="69" spans="1:20">
      <c r="A69" t="s">
        <v>81</v>
      </c>
      <c r="B69">
        <v>0.87</v>
      </c>
      <c r="C69">
        <v>880</v>
      </c>
      <c r="D69">
        <v>320</v>
      </c>
      <c r="E69">
        <v>320</v>
      </c>
      <c r="F69">
        <v>320</v>
      </c>
      <c r="G69">
        <v>260</v>
      </c>
      <c r="H69">
        <v>260</v>
      </c>
      <c r="I69">
        <v>320</v>
      </c>
      <c r="J69">
        <v>320</v>
      </c>
      <c r="K69">
        <v>390</v>
      </c>
      <c r="L69">
        <v>480</v>
      </c>
      <c r="M69">
        <v>320</v>
      </c>
      <c r="N69">
        <v>390</v>
      </c>
      <c r="O69">
        <v>390</v>
      </c>
      <c r="P69" t="s">
        <v>14</v>
      </c>
      <c r="Q69" t="s">
        <v>14</v>
      </c>
      <c r="R69" s="3">
        <v>3.25</v>
      </c>
      <c r="S69" t="s">
        <v>14</v>
      </c>
      <c r="T69">
        <v>320</v>
      </c>
    </row>
    <row r="70" spans="1:20">
      <c r="A70" t="s">
        <v>82</v>
      </c>
      <c r="B70">
        <v>0.73</v>
      </c>
      <c r="C70">
        <v>480</v>
      </c>
      <c r="D70">
        <v>210</v>
      </c>
      <c r="E70">
        <v>210</v>
      </c>
      <c r="F70">
        <v>210</v>
      </c>
      <c r="G70">
        <v>210</v>
      </c>
      <c r="H70">
        <v>210</v>
      </c>
      <c r="I70">
        <v>260</v>
      </c>
      <c r="J70">
        <v>320</v>
      </c>
      <c r="K70">
        <v>320</v>
      </c>
      <c r="L70">
        <v>320</v>
      </c>
      <c r="M70">
        <v>260</v>
      </c>
      <c r="N70">
        <v>210</v>
      </c>
      <c r="O70">
        <v>170</v>
      </c>
      <c r="P70" t="s">
        <v>14</v>
      </c>
      <c r="Q70" t="s">
        <v>14</v>
      </c>
      <c r="R70" s="3">
        <v>1.32</v>
      </c>
      <c r="S70" t="s">
        <v>14</v>
      </c>
      <c r="T70">
        <v>260</v>
      </c>
    </row>
    <row r="71" spans="1:20">
      <c r="A71" t="s">
        <v>83</v>
      </c>
      <c r="B71">
        <v>1</v>
      </c>
      <c r="C71">
        <v>4400</v>
      </c>
      <c r="D71">
        <v>320</v>
      </c>
      <c r="E71">
        <v>210</v>
      </c>
      <c r="F71">
        <v>170</v>
      </c>
      <c r="G71">
        <v>210</v>
      </c>
      <c r="H71">
        <v>320</v>
      </c>
      <c r="I71">
        <v>320</v>
      </c>
      <c r="J71">
        <v>260</v>
      </c>
      <c r="K71">
        <v>390</v>
      </c>
      <c r="L71">
        <v>320</v>
      </c>
      <c r="M71">
        <v>320</v>
      </c>
      <c r="N71">
        <v>390</v>
      </c>
      <c r="O71">
        <v>210</v>
      </c>
      <c r="P71" t="s">
        <v>14</v>
      </c>
      <c r="Q71" t="s">
        <v>14</v>
      </c>
      <c r="R71" s="3">
        <v>1.03</v>
      </c>
      <c r="S71" t="s">
        <v>14</v>
      </c>
      <c r="T71">
        <v>260</v>
      </c>
    </row>
    <row r="72" spans="1:20">
      <c r="A72" t="s">
        <v>84</v>
      </c>
      <c r="B72">
        <v>1</v>
      </c>
      <c r="C72">
        <v>880</v>
      </c>
      <c r="D72">
        <v>170</v>
      </c>
      <c r="E72">
        <v>140</v>
      </c>
      <c r="F72">
        <v>170</v>
      </c>
      <c r="G72">
        <v>140</v>
      </c>
      <c r="H72">
        <v>140</v>
      </c>
      <c r="I72">
        <v>110</v>
      </c>
      <c r="J72">
        <v>140</v>
      </c>
      <c r="K72">
        <v>210</v>
      </c>
      <c r="L72">
        <v>170</v>
      </c>
      <c r="M72">
        <v>170</v>
      </c>
      <c r="N72">
        <v>170</v>
      </c>
      <c r="O72">
        <v>170</v>
      </c>
      <c r="P72" t="s">
        <v>14</v>
      </c>
      <c r="Q72" t="s">
        <v>14</v>
      </c>
      <c r="R72" s="3">
        <v>4.07</v>
      </c>
      <c r="S72" t="s">
        <v>14</v>
      </c>
      <c r="T72">
        <v>170</v>
      </c>
    </row>
    <row r="73" spans="1:20">
      <c r="A73" t="s">
        <v>85</v>
      </c>
      <c r="B73">
        <v>0.93</v>
      </c>
      <c r="C73">
        <v>880</v>
      </c>
      <c r="D73">
        <v>110</v>
      </c>
      <c r="E73">
        <v>110</v>
      </c>
      <c r="F73">
        <v>110</v>
      </c>
      <c r="G73">
        <v>140</v>
      </c>
      <c r="H73">
        <v>170</v>
      </c>
      <c r="I73">
        <v>170</v>
      </c>
      <c r="J73">
        <v>210</v>
      </c>
      <c r="K73">
        <v>110</v>
      </c>
      <c r="L73">
        <v>140</v>
      </c>
      <c r="M73">
        <v>110</v>
      </c>
      <c r="N73">
        <v>140</v>
      </c>
      <c r="O73">
        <v>170</v>
      </c>
      <c r="P73" t="s">
        <v>14</v>
      </c>
      <c r="Q73" t="s">
        <v>14</v>
      </c>
      <c r="R73" s="3">
        <v>1.1599999999999999</v>
      </c>
      <c r="S73" t="s">
        <v>14</v>
      </c>
      <c r="T73">
        <v>140</v>
      </c>
    </row>
    <row r="74" spans="1:20">
      <c r="A74" t="s">
        <v>86</v>
      </c>
      <c r="B74">
        <v>1</v>
      </c>
      <c r="C74">
        <v>1300</v>
      </c>
      <c r="D74">
        <v>110</v>
      </c>
      <c r="E74">
        <v>91</v>
      </c>
      <c r="F74">
        <v>73</v>
      </c>
      <c r="G74">
        <v>91</v>
      </c>
      <c r="H74">
        <v>110</v>
      </c>
      <c r="I74">
        <v>140</v>
      </c>
      <c r="J74">
        <v>210</v>
      </c>
      <c r="K74">
        <v>91</v>
      </c>
      <c r="L74">
        <v>110</v>
      </c>
      <c r="M74">
        <v>91</v>
      </c>
      <c r="N74">
        <v>73</v>
      </c>
      <c r="O74">
        <v>73</v>
      </c>
      <c r="P74" t="s">
        <v>14</v>
      </c>
      <c r="Q74" t="s">
        <v>14</v>
      </c>
      <c r="R74" s="3">
        <v>1.21</v>
      </c>
      <c r="S74" t="s">
        <v>14</v>
      </c>
      <c r="T74">
        <v>110</v>
      </c>
    </row>
    <row r="75" spans="1:20">
      <c r="A75" t="s">
        <v>87</v>
      </c>
      <c r="B75">
        <v>0.8</v>
      </c>
      <c r="C75">
        <v>260</v>
      </c>
      <c r="D75">
        <v>46</v>
      </c>
      <c r="E75">
        <v>46</v>
      </c>
      <c r="F75">
        <v>58</v>
      </c>
      <c r="G75">
        <v>58</v>
      </c>
      <c r="H75">
        <v>91</v>
      </c>
      <c r="I75">
        <v>58</v>
      </c>
      <c r="J75">
        <v>91</v>
      </c>
      <c r="K75">
        <v>73</v>
      </c>
      <c r="L75">
        <v>73</v>
      </c>
      <c r="M75">
        <v>91</v>
      </c>
      <c r="N75">
        <v>73</v>
      </c>
      <c r="O75">
        <v>73</v>
      </c>
      <c r="P75" t="s">
        <v>14</v>
      </c>
      <c r="Q75" t="s">
        <v>14</v>
      </c>
      <c r="R75" s="3">
        <v>2.23</v>
      </c>
      <c r="S75" t="s">
        <v>14</v>
      </c>
      <c r="T75">
        <v>73</v>
      </c>
    </row>
    <row r="76" spans="1:20">
      <c r="A76" t="s">
        <v>88</v>
      </c>
      <c r="B76">
        <v>0.73</v>
      </c>
      <c r="C76">
        <v>210</v>
      </c>
      <c r="D76">
        <v>36</v>
      </c>
      <c r="E76">
        <v>28</v>
      </c>
      <c r="F76">
        <v>46</v>
      </c>
      <c r="G76">
        <v>58</v>
      </c>
      <c r="H76">
        <v>73</v>
      </c>
      <c r="I76">
        <v>73</v>
      </c>
      <c r="J76">
        <v>58</v>
      </c>
      <c r="K76">
        <v>58</v>
      </c>
      <c r="L76">
        <v>73</v>
      </c>
      <c r="M76">
        <v>58</v>
      </c>
      <c r="N76">
        <v>46</v>
      </c>
      <c r="O76">
        <v>91</v>
      </c>
      <c r="P76" t="s">
        <v>14</v>
      </c>
      <c r="Q76" t="s">
        <v>14</v>
      </c>
      <c r="R76" s="3">
        <v>0.04</v>
      </c>
      <c r="S76" t="s">
        <v>14</v>
      </c>
      <c r="T76">
        <v>58</v>
      </c>
    </row>
    <row r="77" spans="1:20">
      <c r="A77" t="s">
        <v>89</v>
      </c>
      <c r="B77">
        <v>0.93</v>
      </c>
      <c r="C77">
        <v>1000</v>
      </c>
      <c r="D77">
        <v>91</v>
      </c>
      <c r="E77">
        <v>91</v>
      </c>
      <c r="F77">
        <v>140</v>
      </c>
      <c r="G77">
        <v>46</v>
      </c>
      <c r="H77">
        <v>36</v>
      </c>
      <c r="I77">
        <v>46</v>
      </c>
      <c r="J77">
        <v>46</v>
      </c>
      <c r="K77">
        <v>46</v>
      </c>
      <c r="L77">
        <v>58</v>
      </c>
      <c r="M77">
        <v>46</v>
      </c>
      <c r="N77">
        <v>46</v>
      </c>
      <c r="O77">
        <v>58</v>
      </c>
      <c r="P77" t="s">
        <v>14</v>
      </c>
      <c r="Q77" t="s">
        <v>14</v>
      </c>
      <c r="R77" s="3">
        <v>1.69</v>
      </c>
      <c r="S77" t="s">
        <v>14</v>
      </c>
      <c r="T77">
        <v>58</v>
      </c>
    </row>
    <row r="78" spans="1:20">
      <c r="A78" t="s">
        <v>90</v>
      </c>
      <c r="B78">
        <v>0.73</v>
      </c>
      <c r="C78">
        <v>390</v>
      </c>
      <c r="D78">
        <v>58</v>
      </c>
      <c r="E78">
        <v>36</v>
      </c>
      <c r="F78">
        <v>46</v>
      </c>
      <c r="G78">
        <v>58</v>
      </c>
      <c r="H78">
        <v>73</v>
      </c>
      <c r="I78">
        <v>73</v>
      </c>
      <c r="J78">
        <v>73</v>
      </c>
      <c r="K78">
        <v>73</v>
      </c>
      <c r="L78">
        <v>91</v>
      </c>
      <c r="M78">
        <v>58</v>
      </c>
      <c r="N78">
        <v>46</v>
      </c>
      <c r="O78">
        <v>46</v>
      </c>
      <c r="P78" t="s">
        <v>14</v>
      </c>
      <c r="Q78" t="s">
        <v>14</v>
      </c>
      <c r="R78" s="3">
        <v>1.35</v>
      </c>
      <c r="S78" t="s">
        <v>14</v>
      </c>
      <c r="T78">
        <v>58</v>
      </c>
    </row>
    <row r="79" spans="1:20">
      <c r="A79" t="s">
        <v>91</v>
      </c>
      <c r="B79">
        <v>0.73</v>
      </c>
      <c r="C79">
        <v>480</v>
      </c>
      <c r="D79">
        <v>110</v>
      </c>
      <c r="E79">
        <v>140</v>
      </c>
      <c r="F79">
        <v>110</v>
      </c>
      <c r="G79">
        <v>46</v>
      </c>
      <c r="H79">
        <v>36</v>
      </c>
      <c r="I79">
        <v>58</v>
      </c>
      <c r="J79">
        <v>46</v>
      </c>
      <c r="K79">
        <v>36</v>
      </c>
      <c r="L79">
        <v>58</v>
      </c>
      <c r="M79">
        <v>22</v>
      </c>
      <c r="N79">
        <v>46</v>
      </c>
      <c r="O79">
        <v>73</v>
      </c>
      <c r="P79" t="s">
        <v>14</v>
      </c>
      <c r="Q79" t="s">
        <v>14</v>
      </c>
      <c r="R79" s="3">
        <v>1.66</v>
      </c>
      <c r="S79" t="s">
        <v>14</v>
      </c>
      <c r="T79">
        <v>58</v>
      </c>
    </row>
    <row r="80" spans="1:20">
      <c r="A80" t="s">
        <v>92</v>
      </c>
      <c r="B80">
        <v>0.8</v>
      </c>
      <c r="C80">
        <v>320</v>
      </c>
      <c r="D80">
        <v>22</v>
      </c>
      <c r="E80">
        <v>22</v>
      </c>
      <c r="F80">
        <v>22</v>
      </c>
      <c r="G80">
        <v>28</v>
      </c>
      <c r="H80">
        <v>73</v>
      </c>
      <c r="I80">
        <v>28</v>
      </c>
      <c r="J80">
        <v>170</v>
      </c>
      <c r="K80">
        <v>28</v>
      </c>
      <c r="L80">
        <v>36</v>
      </c>
      <c r="M80">
        <v>36</v>
      </c>
      <c r="N80">
        <v>36</v>
      </c>
      <c r="O80">
        <v>22</v>
      </c>
      <c r="P80" t="s">
        <v>14</v>
      </c>
      <c r="Q80" t="s">
        <v>14</v>
      </c>
      <c r="R80" s="3">
        <v>3.53</v>
      </c>
      <c r="S80" t="s">
        <v>14</v>
      </c>
      <c r="T80">
        <v>46</v>
      </c>
    </row>
    <row r="81" spans="1:20">
      <c r="A81" t="s">
        <v>93</v>
      </c>
      <c r="B81">
        <v>0.87</v>
      </c>
      <c r="C81">
        <v>1300</v>
      </c>
      <c r="D81">
        <v>91</v>
      </c>
      <c r="E81">
        <v>36</v>
      </c>
      <c r="F81">
        <v>73</v>
      </c>
      <c r="G81">
        <v>46</v>
      </c>
      <c r="H81">
        <v>28</v>
      </c>
      <c r="I81">
        <v>16</v>
      </c>
      <c r="J81">
        <v>28</v>
      </c>
      <c r="K81">
        <v>46</v>
      </c>
      <c r="L81">
        <v>36</v>
      </c>
      <c r="M81">
        <v>22</v>
      </c>
      <c r="N81">
        <v>22</v>
      </c>
      <c r="O81">
        <v>36</v>
      </c>
      <c r="P81" t="s">
        <v>14</v>
      </c>
      <c r="Q81" t="s">
        <v>14</v>
      </c>
      <c r="R81" s="3">
        <v>1.82</v>
      </c>
      <c r="S81" t="s">
        <v>14</v>
      </c>
      <c r="T81">
        <v>36</v>
      </c>
    </row>
    <row r="82" spans="1:20">
      <c r="A82" t="s">
        <v>94</v>
      </c>
      <c r="B82">
        <v>0.8</v>
      </c>
      <c r="C82">
        <v>210</v>
      </c>
      <c r="D82">
        <v>0</v>
      </c>
      <c r="E82">
        <v>28</v>
      </c>
      <c r="F82">
        <v>22</v>
      </c>
      <c r="G82">
        <v>28</v>
      </c>
      <c r="H82">
        <v>36</v>
      </c>
      <c r="I82">
        <v>28</v>
      </c>
      <c r="J82">
        <v>36</v>
      </c>
      <c r="K82">
        <v>36</v>
      </c>
      <c r="L82">
        <v>73</v>
      </c>
      <c r="M82">
        <v>36</v>
      </c>
      <c r="N82">
        <v>36</v>
      </c>
      <c r="O82">
        <v>36</v>
      </c>
      <c r="P82" t="s">
        <v>14</v>
      </c>
      <c r="Q82" t="s">
        <v>14</v>
      </c>
      <c r="R82" s="3">
        <v>0.04</v>
      </c>
      <c r="S82" t="s">
        <v>14</v>
      </c>
      <c r="T82">
        <v>28</v>
      </c>
    </row>
    <row r="83" spans="1:20">
      <c r="A83" t="s">
        <v>95</v>
      </c>
      <c r="B83">
        <v>0.73</v>
      </c>
      <c r="C83">
        <v>260</v>
      </c>
      <c r="D83">
        <v>22</v>
      </c>
      <c r="E83">
        <v>28</v>
      </c>
      <c r="F83">
        <v>22</v>
      </c>
      <c r="G83">
        <v>36</v>
      </c>
      <c r="H83">
        <v>46</v>
      </c>
      <c r="I83">
        <v>36</v>
      </c>
      <c r="J83">
        <v>28</v>
      </c>
      <c r="K83">
        <v>22</v>
      </c>
      <c r="L83">
        <v>22</v>
      </c>
      <c r="M83">
        <v>22</v>
      </c>
      <c r="N83">
        <v>36</v>
      </c>
      <c r="O83">
        <v>22</v>
      </c>
      <c r="P83" t="s">
        <v>14</v>
      </c>
      <c r="Q83" t="s">
        <v>14</v>
      </c>
      <c r="R83" s="3">
        <v>0.89</v>
      </c>
      <c r="S83" t="s">
        <v>14</v>
      </c>
      <c r="T83">
        <v>28</v>
      </c>
    </row>
    <row r="84" spans="1:20">
      <c r="A84" t="s">
        <v>96</v>
      </c>
      <c r="B84">
        <v>0.8</v>
      </c>
      <c r="C84">
        <v>480</v>
      </c>
      <c r="D84" t="s">
        <v>14</v>
      </c>
      <c r="E84" t="s">
        <v>14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t="s">
        <v>14</v>
      </c>
      <c r="N84" t="s">
        <v>14</v>
      </c>
      <c r="O84" t="s">
        <v>14</v>
      </c>
      <c r="P84" t="s">
        <v>14</v>
      </c>
      <c r="Q84" t="s">
        <v>14</v>
      </c>
      <c r="R84" s="3">
        <v>0.04</v>
      </c>
      <c r="S84" t="s">
        <v>14</v>
      </c>
      <c r="T84" t="s">
        <v>14</v>
      </c>
    </row>
    <row r="85" spans="1:20">
      <c r="A85" t="s">
        <v>97</v>
      </c>
      <c r="B85">
        <v>0.73</v>
      </c>
      <c r="C85">
        <v>210</v>
      </c>
      <c r="D85" t="s">
        <v>14</v>
      </c>
      <c r="E85" t="s">
        <v>14</v>
      </c>
      <c r="F85" t="s">
        <v>14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t="s">
        <v>14</v>
      </c>
      <c r="N85" t="s">
        <v>14</v>
      </c>
      <c r="O85" t="s">
        <v>14</v>
      </c>
      <c r="P85" t="s">
        <v>14</v>
      </c>
      <c r="Q85" t="s">
        <v>14</v>
      </c>
      <c r="R85" s="3">
        <v>0.04</v>
      </c>
      <c r="S85" t="s">
        <v>14</v>
      </c>
      <c r="T85" t="s">
        <v>14</v>
      </c>
    </row>
    <row r="86" spans="1:20">
      <c r="A86" t="s">
        <v>98</v>
      </c>
      <c r="B86">
        <v>0.8</v>
      </c>
      <c r="C86">
        <v>480</v>
      </c>
      <c r="D86" t="s">
        <v>14</v>
      </c>
      <c r="E86" t="s">
        <v>14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t="s">
        <v>14</v>
      </c>
      <c r="N86" t="s">
        <v>14</v>
      </c>
      <c r="O86" t="s">
        <v>14</v>
      </c>
      <c r="P86" t="s">
        <v>14</v>
      </c>
      <c r="Q86" t="s">
        <v>14</v>
      </c>
      <c r="R86" s="3">
        <v>0.04</v>
      </c>
      <c r="S86" t="s">
        <v>14</v>
      </c>
      <c r="T86" t="s">
        <v>14</v>
      </c>
    </row>
    <row r="87" spans="1:20">
      <c r="A87" t="s">
        <v>99</v>
      </c>
      <c r="B87">
        <v>0.6</v>
      </c>
      <c r="C87">
        <v>46</v>
      </c>
      <c r="D87" t="s">
        <v>14</v>
      </c>
      <c r="E87" t="s">
        <v>14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t="s">
        <v>14</v>
      </c>
      <c r="N87" t="s">
        <v>14</v>
      </c>
      <c r="O87" t="s">
        <v>14</v>
      </c>
      <c r="P87" t="s">
        <v>14</v>
      </c>
      <c r="Q87" t="s">
        <v>14</v>
      </c>
      <c r="R87" s="3">
        <v>0.04</v>
      </c>
      <c r="S87" t="s">
        <v>14</v>
      </c>
      <c r="T87" t="s">
        <v>14</v>
      </c>
    </row>
    <row r="88" spans="1:20">
      <c r="A88" t="s">
        <v>100</v>
      </c>
      <c r="B88">
        <v>0.8</v>
      </c>
      <c r="C88">
        <v>140</v>
      </c>
      <c r="D88" t="s">
        <v>14</v>
      </c>
      <c r="E88" t="s">
        <v>14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t="s">
        <v>14</v>
      </c>
      <c r="N88" t="s">
        <v>14</v>
      </c>
      <c r="O88" t="s">
        <v>14</v>
      </c>
      <c r="P88" t="s">
        <v>14</v>
      </c>
      <c r="Q88" t="s">
        <v>14</v>
      </c>
      <c r="R88" s="3">
        <v>0.04</v>
      </c>
      <c r="S88" t="s">
        <v>14</v>
      </c>
      <c r="T88" t="s">
        <v>14</v>
      </c>
    </row>
    <row r="89" spans="1:20">
      <c r="A89" t="s">
        <v>101</v>
      </c>
      <c r="B89">
        <v>0.73</v>
      </c>
      <c r="C89">
        <v>2900</v>
      </c>
      <c r="D89" t="s">
        <v>14</v>
      </c>
      <c r="E89" t="s">
        <v>14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t="s">
        <v>14</v>
      </c>
      <c r="N89" t="s">
        <v>14</v>
      </c>
      <c r="O89" t="s">
        <v>14</v>
      </c>
      <c r="P89" t="s">
        <v>14</v>
      </c>
      <c r="Q89" t="s">
        <v>14</v>
      </c>
      <c r="R89" s="3">
        <v>0.04</v>
      </c>
      <c r="S89" t="s">
        <v>14</v>
      </c>
      <c r="T89" t="s">
        <v>14</v>
      </c>
    </row>
    <row r="90" spans="1:20">
      <c r="A90" t="s">
        <v>102</v>
      </c>
      <c r="B90">
        <v>0.6</v>
      </c>
      <c r="C90">
        <v>28</v>
      </c>
      <c r="D90" t="s">
        <v>14</v>
      </c>
      <c r="E90" t="s">
        <v>14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t="s">
        <v>14</v>
      </c>
      <c r="N90" t="s">
        <v>14</v>
      </c>
      <c r="O90" t="s">
        <v>14</v>
      </c>
      <c r="P90" t="s">
        <v>14</v>
      </c>
      <c r="Q90" t="s">
        <v>14</v>
      </c>
      <c r="R90" s="3">
        <v>0.04</v>
      </c>
      <c r="S90" t="s">
        <v>14</v>
      </c>
      <c r="T90" t="s">
        <v>14</v>
      </c>
    </row>
    <row r="91" spans="1:20">
      <c r="A91" t="s">
        <v>103</v>
      </c>
      <c r="B91">
        <v>0.73</v>
      </c>
      <c r="C91">
        <v>73</v>
      </c>
      <c r="D91" t="s">
        <v>14</v>
      </c>
      <c r="E91" t="s">
        <v>14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t="s">
        <v>14</v>
      </c>
      <c r="N91" t="s">
        <v>14</v>
      </c>
      <c r="O91" t="s">
        <v>14</v>
      </c>
      <c r="P91" t="s">
        <v>14</v>
      </c>
      <c r="Q91" t="s">
        <v>14</v>
      </c>
      <c r="R91" s="3">
        <v>0.04</v>
      </c>
      <c r="S91" t="s">
        <v>14</v>
      </c>
      <c r="T91" t="s">
        <v>14</v>
      </c>
    </row>
    <row r="92" spans="1:20">
      <c r="A92" t="s">
        <v>104</v>
      </c>
      <c r="B92">
        <v>0.67</v>
      </c>
      <c r="C92">
        <v>320</v>
      </c>
      <c r="D92" t="s">
        <v>14</v>
      </c>
      <c r="E92" t="s">
        <v>14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t="s">
        <v>14</v>
      </c>
      <c r="N92" t="s">
        <v>14</v>
      </c>
      <c r="O92" t="s">
        <v>14</v>
      </c>
      <c r="P92" t="s">
        <v>14</v>
      </c>
      <c r="Q92" t="s">
        <v>14</v>
      </c>
      <c r="R92" s="3">
        <v>2.2200000000000002</v>
      </c>
      <c r="S92" t="s">
        <v>14</v>
      </c>
      <c r="T92" t="s">
        <v>14</v>
      </c>
    </row>
    <row r="93" spans="1:20">
      <c r="A93" t="s">
        <v>105</v>
      </c>
      <c r="B93">
        <v>0.4</v>
      </c>
      <c r="C93">
        <v>58</v>
      </c>
      <c r="D93" t="s">
        <v>14</v>
      </c>
      <c r="E93" t="s">
        <v>14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t="s">
        <v>14</v>
      </c>
      <c r="N93" t="s">
        <v>14</v>
      </c>
      <c r="O93" t="s">
        <v>14</v>
      </c>
      <c r="P93" t="s">
        <v>14</v>
      </c>
      <c r="Q93" t="s">
        <v>14</v>
      </c>
      <c r="R93" s="3">
        <v>0.04</v>
      </c>
      <c r="S93" t="s">
        <v>14</v>
      </c>
      <c r="T93" t="s">
        <v>14</v>
      </c>
    </row>
    <row r="94" spans="1:20">
      <c r="A94" t="s">
        <v>106</v>
      </c>
      <c r="B94">
        <v>0.6</v>
      </c>
      <c r="C94">
        <v>91</v>
      </c>
      <c r="D94" t="s">
        <v>14</v>
      </c>
      <c r="E94" t="s">
        <v>14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t="s">
        <v>14</v>
      </c>
      <c r="N94" t="s">
        <v>14</v>
      </c>
      <c r="O94" t="s">
        <v>14</v>
      </c>
      <c r="P94" t="s">
        <v>14</v>
      </c>
      <c r="Q94" t="s">
        <v>14</v>
      </c>
      <c r="R94" s="3">
        <v>0.04</v>
      </c>
      <c r="S94" t="s">
        <v>14</v>
      </c>
      <c r="T94" t="s">
        <v>14</v>
      </c>
    </row>
    <row r="95" spans="1:20">
      <c r="A95" t="s">
        <v>107</v>
      </c>
      <c r="B95">
        <v>0.53</v>
      </c>
      <c r="C95">
        <v>28</v>
      </c>
      <c r="D95" t="s">
        <v>14</v>
      </c>
      <c r="E95" t="s">
        <v>14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t="s">
        <v>14</v>
      </c>
      <c r="N95" t="s">
        <v>14</v>
      </c>
      <c r="O95" t="s">
        <v>14</v>
      </c>
      <c r="P95" t="s">
        <v>14</v>
      </c>
      <c r="Q95" t="s">
        <v>14</v>
      </c>
      <c r="R95" s="3">
        <v>0.04</v>
      </c>
      <c r="S95" t="s">
        <v>14</v>
      </c>
      <c r="T95" t="s">
        <v>14</v>
      </c>
    </row>
    <row r="96" spans="1:20">
      <c r="A96" t="s">
        <v>108</v>
      </c>
      <c r="B96">
        <v>0.6</v>
      </c>
      <c r="C96">
        <v>46</v>
      </c>
      <c r="D96" t="s">
        <v>14</v>
      </c>
      <c r="E96" t="s">
        <v>14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t="s">
        <v>14</v>
      </c>
      <c r="N96" t="s">
        <v>14</v>
      </c>
      <c r="O96" t="s">
        <v>14</v>
      </c>
      <c r="P96" t="s">
        <v>14</v>
      </c>
      <c r="Q96" t="s">
        <v>14</v>
      </c>
      <c r="R96" s="3">
        <v>0.04</v>
      </c>
      <c r="S96" t="s">
        <v>14</v>
      </c>
      <c r="T96" t="s">
        <v>14</v>
      </c>
    </row>
    <row r="97" spans="1:20">
      <c r="A97" t="s">
        <v>109</v>
      </c>
      <c r="B97">
        <v>0.6</v>
      </c>
      <c r="C97">
        <v>46</v>
      </c>
      <c r="D97" t="s">
        <v>14</v>
      </c>
      <c r="E97" t="s">
        <v>14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t="s">
        <v>14</v>
      </c>
      <c r="N97" t="s">
        <v>14</v>
      </c>
      <c r="O97" t="s">
        <v>14</v>
      </c>
      <c r="P97" t="s">
        <v>14</v>
      </c>
      <c r="Q97" t="s">
        <v>14</v>
      </c>
      <c r="R97" s="3">
        <v>0.04</v>
      </c>
      <c r="S97" t="s">
        <v>14</v>
      </c>
      <c r="T97" t="s">
        <v>14</v>
      </c>
    </row>
    <row r="98" spans="1:20">
      <c r="A98" t="s">
        <v>110</v>
      </c>
      <c r="B98">
        <v>0.73</v>
      </c>
      <c r="C98">
        <v>110</v>
      </c>
      <c r="D98" t="s">
        <v>14</v>
      </c>
      <c r="E98" t="s">
        <v>14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t="s">
        <v>14</v>
      </c>
      <c r="N98" t="s">
        <v>14</v>
      </c>
      <c r="O98" t="s">
        <v>14</v>
      </c>
      <c r="P98" t="s">
        <v>14</v>
      </c>
      <c r="Q98" t="s">
        <v>14</v>
      </c>
      <c r="R98" s="3">
        <v>0.04</v>
      </c>
      <c r="S98" t="s">
        <v>14</v>
      </c>
      <c r="T98" t="s">
        <v>14</v>
      </c>
    </row>
    <row r="99" spans="1:20">
      <c r="A99" t="s">
        <v>111</v>
      </c>
      <c r="B99">
        <v>0.8</v>
      </c>
      <c r="C99">
        <v>590</v>
      </c>
      <c r="D99" t="s">
        <v>14</v>
      </c>
      <c r="E99" t="s">
        <v>14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t="s">
        <v>14</v>
      </c>
      <c r="N99" t="s">
        <v>14</v>
      </c>
      <c r="O99" t="s">
        <v>14</v>
      </c>
      <c r="P99" t="s">
        <v>14</v>
      </c>
      <c r="Q99" t="s">
        <v>14</v>
      </c>
      <c r="R99" s="3">
        <v>0.04</v>
      </c>
      <c r="S99" t="s">
        <v>14</v>
      </c>
      <c r="T99" t="s">
        <v>14</v>
      </c>
    </row>
    <row r="100" spans="1:20">
      <c r="A100" t="s">
        <v>112</v>
      </c>
      <c r="B100">
        <v>0.67</v>
      </c>
      <c r="C100">
        <v>320</v>
      </c>
      <c r="D100" t="s">
        <v>14</v>
      </c>
      <c r="E100" t="s">
        <v>14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t="s">
        <v>14</v>
      </c>
      <c r="N100" t="s">
        <v>14</v>
      </c>
      <c r="O100" t="s">
        <v>14</v>
      </c>
      <c r="P100" t="s">
        <v>14</v>
      </c>
      <c r="Q100" t="s">
        <v>14</v>
      </c>
      <c r="R100" s="3">
        <v>0.04</v>
      </c>
      <c r="S100" t="s">
        <v>14</v>
      </c>
      <c r="T100" t="s">
        <v>14</v>
      </c>
    </row>
    <row r="101" spans="1:20">
      <c r="A101" t="s">
        <v>113</v>
      </c>
      <c r="B101">
        <v>0.67</v>
      </c>
      <c r="C101">
        <v>170</v>
      </c>
      <c r="D101" t="s">
        <v>14</v>
      </c>
      <c r="E101" t="s">
        <v>14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t="s">
        <v>14</v>
      </c>
      <c r="N101" t="s">
        <v>14</v>
      </c>
      <c r="O101" t="s">
        <v>14</v>
      </c>
      <c r="P101" t="s">
        <v>14</v>
      </c>
      <c r="Q101" t="s">
        <v>14</v>
      </c>
      <c r="R101" s="3">
        <v>0.04</v>
      </c>
      <c r="S101" t="s">
        <v>14</v>
      </c>
      <c r="T10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1"/>
  <sheetViews>
    <sheetView workbookViewId="0">
      <selection activeCell="G7" sqref="G7"/>
    </sheetView>
  </sheetViews>
  <sheetFormatPr defaultRowHeight="14.4"/>
  <cols>
    <col min="1" max="1" width="20" bestFit="1" customWidth="1"/>
    <col min="2" max="2" width="15" bestFit="1" customWidth="1"/>
    <col min="3" max="3" width="19" bestFit="1" customWidth="1"/>
  </cols>
  <sheetData>
    <row r="1" spans="1:4">
      <c r="A1" t="s">
        <v>218</v>
      </c>
      <c r="B1" t="s">
        <v>1</v>
      </c>
      <c r="C1" t="s">
        <v>219</v>
      </c>
      <c r="D1" t="s">
        <v>220</v>
      </c>
    </row>
    <row r="2" spans="1:4">
      <c r="A2" s="1" t="s">
        <v>221</v>
      </c>
      <c r="B2" t="s">
        <v>116</v>
      </c>
      <c r="C2">
        <v>5</v>
      </c>
      <c r="D2" t="s">
        <v>222</v>
      </c>
    </row>
    <row r="3" spans="1:4">
      <c r="A3" s="1" t="s">
        <v>221</v>
      </c>
      <c r="B3" t="s">
        <v>117</v>
      </c>
      <c r="C3">
        <v>76</v>
      </c>
      <c r="D3" t="s">
        <v>223</v>
      </c>
    </row>
    <row r="4" spans="1:4">
      <c r="A4" s="1" t="s">
        <v>221</v>
      </c>
      <c r="B4" t="s">
        <v>118</v>
      </c>
      <c r="C4">
        <v>90</v>
      </c>
      <c r="D4" t="s">
        <v>224</v>
      </c>
    </row>
    <row r="5" spans="1:4">
      <c r="A5" s="1" t="s">
        <v>221</v>
      </c>
      <c r="B5" t="s">
        <v>214</v>
      </c>
      <c r="C5" t="s">
        <v>14</v>
      </c>
      <c r="D5" t="s">
        <v>225</v>
      </c>
    </row>
    <row r="6" spans="1:4">
      <c r="A6" s="1" t="s">
        <v>221</v>
      </c>
      <c r="B6" t="s">
        <v>119</v>
      </c>
      <c r="C6">
        <v>48</v>
      </c>
      <c r="D6" t="s">
        <v>226</v>
      </c>
    </row>
    <row r="7" spans="1:4">
      <c r="A7" s="1" t="s">
        <v>221</v>
      </c>
      <c r="B7" t="s">
        <v>120</v>
      </c>
      <c r="C7">
        <v>11</v>
      </c>
      <c r="D7" t="s">
        <v>227</v>
      </c>
    </row>
    <row r="8" spans="1:4">
      <c r="A8" s="1" t="s">
        <v>221</v>
      </c>
      <c r="B8" t="s">
        <v>121</v>
      </c>
      <c r="C8">
        <v>39</v>
      </c>
      <c r="D8" t="s">
        <v>228</v>
      </c>
    </row>
    <row r="9" spans="1:4">
      <c r="A9" s="1" t="s">
        <v>221</v>
      </c>
      <c r="B9" t="s">
        <v>122</v>
      </c>
      <c r="C9">
        <v>50</v>
      </c>
      <c r="D9" t="s">
        <v>229</v>
      </c>
    </row>
    <row r="10" spans="1:4">
      <c r="A10" s="1" t="s">
        <v>221</v>
      </c>
      <c r="B10" t="s">
        <v>123</v>
      </c>
      <c r="C10">
        <v>24</v>
      </c>
      <c r="D10" t="s">
        <v>230</v>
      </c>
    </row>
    <row r="11" spans="1:4">
      <c r="A11" s="1" t="s">
        <v>221</v>
      </c>
      <c r="B11" t="s">
        <v>124</v>
      </c>
      <c r="C11">
        <v>71</v>
      </c>
      <c r="D11" t="s">
        <v>231</v>
      </c>
    </row>
    <row r="12" spans="1:4">
      <c r="A12" s="1" t="s">
        <v>221</v>
      </c>
      <c r="B12" t="s">
        <v>125</v>
      </c>
      <c r="C12" t="s">
        <v>14</v>
      </c>
      <c r="D12" t="s">
        <v>232</v>
      </c>
    </row>
    <row r="13" spans="1:4">
      <c r="A13" s="1" t="s">
        <v>221</v>
      </c>
      <c r="B13" t="s">
        <v>126</v>
      </c>
      <c r="C13">
        <v>60</v>
      </c>
      <c r="D13" t="s">
        <v>233</v>
      </c>
    </row>
    <row r="14" spans="1:4">
      <c r="A14" s="1" t="s">
        <v>221</v>
      </c>
      <c r="B14" t="s">
        <v>127</v>
      </c>
      <c r="C14">
        <v>84</v>
      </c>
      <c r="D14" t="s">
        <v>234</v>
      </c>
    </row>
    <row r="15" spans="1:4">
      <c r="A15" s="1" t="s">
        <v>221</v>
      </c>
      <c r="B15" t="s">
        <v>128</v>
      </c>
      <c r="C15">
        <v>71</v>
      </c>
      <c r="D15" t="s">
        <v>235</v>
      </c>
    </row>
    <row r="16" spans="1:4">
      <c r="A16" s="1" t="s">
        <v>221</v>
      </c>
      <c r="B16" t="s">
        <v>129</v>
      </c>
      <c r="C16">
        <v>42</v>
      </c>
      <c r="D16" t="s">
        <v>236</v>
      </c>
    </row>
    <row r="17" spans="1:4">
      <c r="A17" s="1" t="s">
        <v>221</v>
      </c>
      <c r="B17" t="s">
        <v>130</v>
      </c>
      <c r="C17">
        <v>57</v>
      </c>
      <c r="D17" t="s">
        <v>237</v>
      </c>
    </row>
    <row r="18" spans="1:4">
      <c r="A18" s="1" t="s">
        <v>221</v>
      </c>
      <c r="B18" t="s">
        <v>131</v>
      </c>
      <c r="C18">
        <v>58</v>
      </c>
      <c r="D18" t="s">
        <v>238</v>
      </c>
    </row>
    <row r="19" spans="1:4">
      <c r="A19" s="1" t="s">
        <v>221</v>
      </c>
      <c r="B19" t="s">
        <v>132</v>
      </c>
      <c r="C19">
        <v>68</v>
      </c>
      <c r="D19" t="s">
        <v>239</v>
      </c>
    </row>
    <row r="20" spans="1:4">
      <c r="A20" s="1" t="s">
        <v>221</v>
      </c>
      <c r="B20" t="s">
        <v>133</v>
      </c>
      <c r="C20">
        <v>100</v>
      </c>
      <c r="D20" t="s">
        <v>240</v>
      </c>
    </row>
    <row r="21" spans="1:4">
      <c r="A21" s="1" t="s">
        <v>221</v>
      </c>
      <c r="B21" t="s">
        <v>134</v>
      </c>
      <c r="C21">
        <v>97</v>
      </c>
      <c r="D21" t="s">
        <v>241</v>
      </c>
    </row>
    <row r="22" spans="1:4">
      <c r="A22" s="1" t="s">
        <v>221</v>
      </c>
      <c r="B22" t="s">
        <v>135</v>
      </c>
      <c r="C22">
        <v>89</v>
      </c>
      <c r="D22" t="s">
        <v>242</v>
      </c>
    </row>
    <row r="23" spans="1:4">
      <c r="A23" s="1" t="s">
        <v>221</v>
      </c>
      <c r="B23" t="s">
        <v>136</v>
      </c>
      <c r="C23">
        <v>57</v>
      </c>
      <c r="D23" t="s">
        <v>243</v>
      </c>
    </row>
    <row r="24" spans="1:4">
      <c r="A24" s="1" t="s">
        <v>221</v>
      </c>
      <c r="B24" t="s">
        <v>137</v>
      </c>
      <c r="C24">
        <v>63</v>
      </c>
      <c r="D24" t="s">
        <v>244</v>
      </c>
    </row>
    <row r="25" spans="1:4">
      <c r="A25" s="1" t="s">
        <v>221</v>
      </c>
      <c r="B25" t="s">
        <v>138</v>
      </c>
      <c r="C25">
        <v>76</v>
      </c>
      <c r="D25" t="s">
        <v>245</v>
      </c>
    </row>
    <row r="26" spans="1:4">
      <c r="A26" s="1" t="s">
        <v>221</v>
      </c>
      <c r="B26" t="s">
        <v>139</v>
      </c>
      <c r="C26">
        <v>76</v>
      </c>
      <c r="D26" t="s">
        <v>246</v>
      </c>
    </row>
    <row r="27" spans="1:4">
      <c r="A27" s="1" t="s">
        <v>221</v>
      </c>
      <c r="B27" t="s">
        <v>140</v>
      </c>
      <c r="C27">
        <v>94</v>
      </c>
      <c r="D27" t="s">
        <v>247</v>
      </c>
    </row>
    <row r="28" spans="1:4">
      <c r="A28" s="1" t="s">
        <v>221</v>
      </c>
      <c r="B28" t="s">
        <v>141</v>
      </c>
      <c r="C28">
        <v>67</v>
      </c>
      <c r="D28" t="s">
        <v>248</v>
      </c>
    </row>
    <row r="29" spans="1:4">
      <c r="A29" s="1" t="s">
        <v>221</v>
      </c>
      <c r="B29" t="s">
        <v>142</v>
      </c>
      <c r="C29">
        <v>65</v>
      </c>
      <c r="D29" t="s">
        <v>249</v>
      </c>
    </row>
    <row r="30" spans="1:4">
      <c r="A30" s="1" t="s">
        <v>221</v>
      </c>
      <c r="B30" t="s">
        <v>143</v>
      </c>
      <c r="C30">
        <v>11</v>
      </c>
      <c r="D30" t="s">
        <v>250</v>
      </c>
    </row>
    <row r="31" spans="1:4">
      <c r="A31" s="1" t="s">
        <v>221</v>
      </c>
      <c r="B31" t="s">
        <v>144</v>
      </c>
      <c r="C31">
        <v>91</v>
      </c>
      <c r="D31" t="s">
        <v>251</v>
      </c>
    </row>
    <row r="32" spans="1:4">
      <c r="A32" s="1" t="s">
        <v>221</v>
      </c>
      <c r="B32" t="s">
        <v>145</v>
      </c>
      <c r="C32" t="s">
        <v>14</v>
      </c>
      <c r="D32" t="s">
        <v>252</v>
      </c>
    </row>
    <row r="33" spans="1:4">
      <c r="A33" s="1" t="s">
        <v>221</v>
      </c>
      <c r="B33" t="s">
        <v>146</v>
      </c>
      <c r="C33">
        <v>73</v>
      </c>
      <c r="D33" t="s">
        <v>253</v>
      </c>
    </row>
    <row r="34" spans="1:4">
      <c r="A34" s="1" t="s">
        <v>221</v>
      </c>
      <c r="B34" t="s">
        <v>147</v>
      </c>
      <c r="C34">
        <v>84</v>
      </c>
      <c r="D34" t="s">
        <v>254</v>
      </c>
    </row>
    <row r="35" spans="1:4">
      <c r="A35" s="1" t="s">
        <v>221</v>
      </c>
      <c r="B35" t="s">
        <v>148</v>
      </c>
      <c r="C35">
        <v>8</v>
      </c>
      <c r="D35" t="s">
        <v>255</v>
      </c>
    </row>
    <row r="36" spans="1:4">
      <c r="A36" s="1" t="s">
        <v>221</v>
      </c>
      <c r="B36" t="s">
        <v>149</v>
      </c>
      <c r="C36">
        <v>44</v>
      </c>
      <c r="D36" t="s">
        <v>254</v>
      </c>
    </row>
    <row r="37" spans="1:4">
      <c r="A37" s="1" t="s">
        <v>221</v>
      </c>
      <c r="B37" t="s">
        <v>150</v>
      </c>
      <c r="C37" t="s">
        <v>14</v>
      </c>
      <c r="D37" t="s">
        <v>256</v>
      </c>
    </row>
    <row r="38" spans="1:4">
      <c r="A38" s="1" t="s">
        <v>221</v>
      </c>
      <c r="B38" t="s">
        <v>151</v>
      </c>
      <c r="C38">
        <v>2</v>
      </c>
      <c r="D38" t="s">
        <v>250</v>
      </c>
    </row>
    <row r="39" spans="1:4">
      <c r="A39" s="1" t="s">
        <v>221</v>
      </c>
      <c r="B39" t="s">
        <v>152</v>
      </c>
      <c r="C39">
        <v>62</v>
      </c>
      <c r="D39" t="s">
        <v>257</v>
      </c>
    </row>
    <row r="40" spans="1:4">
      <c r="A40" s="1" t="s">
        <v>221</v>
      </c>
      <c r="B40" t="s">
        <v>153</v>
      </c>
      <c r="C40">
        <v>79</v>
      </c>
      <c r="D40" t="s">
        <v>258</v>
      </c>
    </row>
    <row r="41" spans="1:4">
      <c r="A41" s="1" t="s">
        <v>221</v>
      </c>
      <c r="B41" t="s">
        <v>154</v>
      </c>
      <c r="C41">
        <v>47</v>
      </c>
      <c r="D41" t="s">
        <v>259</v>
      </c>
    </row>
    <row r="42" spans="1:4">
      <c r="A42" s="1" t="s">
        <v>221</v>
      </c>
      <c r="B42" t="s">
        <v>155</v>
      </c>
      <c r="C42">
        <v>90</v>
      </c>
      <c r="D42" t="s">
        <v>260</v>
      </c>
    </row>
    <row r="43" spans="1:4">
      <c r="A43" s="1" t="s">
        <v>221</v>
      </c>
      <c r="B43" t="s">
        <v>156</v>
      </c>
      <c r="C43">
        <v>27</v>
      </c>
      <c r="D43" t="s">
        <v>261</v>
      </c>
    </row>
    <row r="44" spans="1:4">
      <c r="A44" s="1" t="s">
        <v>221</v>
      </c>
      <c r="B44" t="s">
        <v>157</v>
      </c>
      <c r="C44">
        <v>22</v>
      </c>
      <c r="D44" t="s">
        <v>262</v>
      </c>
    </row>
    <row r="45" spans="1:4">
      <c r="A45" s="1" t="s">
        <v>221</v>
      </c>
      <c r="B45" t="s">
        <v>158</v>
      </c>
      <c r="C45">
        <v>21</v>
      </c>
      <c r="D45" t="s">
        <v>263</v>
      </c>
    </row>
    <row r="46" spans="1:4">
      <c r="A46" s="1" t="s">
        <v>221</v>
      </c>
      <c r="B46" t="s">
        <v>159</v>
      </c>
      <c r="C46">
        <v>57</v>
      </c>
      <c r="D46" t="s">
        <v>264</v>
      </c>
    </row>
    <row r="47" spans="1:4">
      <c r="A47" s="1" t="s">
        <v>221</v>
      </c>
      <c r="B47" t="s">
        <v>160</v>
      </c>
      <c r="C47">
        <v>88</v>
      </c>
      <c r="D47" t="s">
        <v>265</v>
      </c>
    </row>
    <row r="48" spans="1:4">
      <c r="A48" s="1" t="s">
        <v>221</v>
      </c>
      <c r="B48" t="s">
        <v>161</v>
      </c>
      <c r="C48">
        <v>100</v>
      </c>
      <c r="D48" t="s">
        <v>266</v>
      </c>
    </row>
    <row r="49" spans="1:4">
      <c r="A49" s="1" t="s">
        <v>221</v>
      </c>
      <c r="B49" t="s">
        <v>162</v>
      </c>
      <c r="C49">
        <v>80</v>
      </c>
      <c r="D49" t="s">
        <v>267</v>
      </c>
    </row>
    <row r="50" spans="1:4">
      <c r="A50" s="1" t="s">
        <v>221</v>
      </c>
      <c r="B50" t="s">
        <v>163</v>
      </c>
      <c r="C50">
        <v>32</v>
      </c>
      <c r="D50" t="s">
        <v>268</v>
      </c>
    </row>
    <row r="51" spans="1:4">
      <c r="A51" s="1" t="s">
        <v>221</v>
      </c>
      <c r="B51" t="s">
        <v>164</v>
      </c>
      <c r="C51">
        <v>70</v>
      </c>
      <c r="D51" t="s">
        <v>269</v>
      </c>
    </row>
    <row r="52" spans="1:4">
      <c r="A52" s="1" t="s">
        <v>221</v>
      </c>
      <c r="B52" t="s">
        <v>165</v>
      </c>
      <c r="C52">
        <v>7</v>
      </c>
      <c r="D52" t="s">
        <v>270</v>
      </c>
    </row>
    <row r="53" spans="1:4">
      <c r="A53" s="1" t="s">
        <v>221</v>
      </c>
      <c r="B53" t="s">
        <v>166</v>
      </c>
      <c r="C53" t="s">
        <v>14</v>
      </c>
      <c r="D53" t="s">
        <v>271</v>
      </c>
    </row>
    <row r="54" spans="1:4">
      <c r="A54" s="1" t="s">
        <v>221</v>
      </c>
      <c r="B54" t="s">
        <v>167</v>
      </c>
      <c r="C54">
        <v>68</v>
      </c>
      <c r="D54" t="s">
        <v>272</v>
      </c>
    </row>
    <row r="55" spans="1:4">
      <c r="A55" s="1" t="s">
        <v>221</v>
      </c>
      <c r="B55" t="s">
        <v>168</v>
      </c>
      <c r="C55">
        <v>23</v>
      </c>
      <c r="D55" t="s">
        <v>273</v>
      </c>
    </row>
    <row r="56" spans="1:4">
      <c r="A56" s="1" t="s">
        <v>221</v>
      </c>
      <c r="B56" t="s">
        <v>169</v>
      </c>
      <c r="C56">
        <v>76</v>
      </c>
      <c r="D56" t="s">
        <v>274</v>
      </c>
    </row>
    <row r="57" spans="1:4">
      <c r="A57" s="1" t="s">
        <v>221</v>
      </c>
      <c r="B57" t="s">
        <v>170</v>
      </c>
      <c r="C57">
        <v>31</v>
      </c>
      <c r="D57" t="s">
        <v>275</v>
      </c>
    </row>
    <row r="58" spans="1:4">
      <c r="A58" s="1" t="s">
        <v>221</v>
      </c>
      <c r="B58" t="s">
        <v>171</v>
      </c>
      <c r="C58">
        <v>84</v>
      </c>
      <c r="D58" t="s">
        <v>276</v>
      </c>
    </row>
    <row r="59" spans="1:4">
      <c r="A59" s="1" t="s">
        <v>221</v>
      </c>
      <c r="B59" t="s">
        <v>172</v>
      </c>
      <c r="C59">
        <v>5</v>
      </c>
      <c r="D59" t="s">
        <v>277</v>
      </c>
    </row>
    <row r="60" spans="1:4">
      <c r="A60" s="1" t="s">
        <v>221</v>
      </c>
      <c r="B60" t="s">
        <v>173</v>
      </c>
      <c r="C60">
        <v>63</v>
      </c>
      <c r="D60" t="s">
        <v>278</v>
      </c>
    </row>
    <row r="61" spans="1:4">
      <c r="A61" s="1" t="s">
        <v>221</v>
      </c>
      <c r="B61" t="s">
        <v>174</v>
      </c>
      <c r="C61" t="s">
        <v>14</v>
      </c>
      <c r="D61" t="s">
        <v>279</v>
      </c>
    </row>
    <row r="62" spans="1:4">
      <c r="A62" s="1" t="s">
        <v>221</v>
      </c>
      <c r="B62" t="s">
        <v>175</v>
      </c>
      <c r="C62">
        <v>26</v>
      </c>
      <c r="D62" t="s">
        <v>280</v>
      </c>
    </row>
    <row r="63" spans="1:4">
      <c r="A63" s="1" t="s">
        <v>221</v>
      </c>
      <c r="B63" t="s">
        <v>176</v>
      </c>
      <c r="C63">
        <v>71</v>
      </c>
      <c r="D63" t="s">
        <v>281</v>
      </c>
    </row>
    <row r="64" spans="1:4">
      <c r="A64" s="1" t="s">
        <v>221</v>
      </c>
      <c r="B64" t="s">
        <v>177</v>
      </c>
      <c r="C64">
        <v>71</v>
      </c>
      <c r="D64" t="s">
        <v>282</v>
      </c>
    </row>
    <row r="65" spans="1:4">
      <c r="A65" s="1" t="s">
        <v>221</v>
      </c>
      <c r="B65" t="s">
        <v>178</v>
      </c>
      <c r="C65">
        <v>85</v>
      </c>
      <c r="D65" t="s">
        <v>283</v>
      </c>
    </row>
    <row r="66" spans="1:4">
      <c r="A66" s="1" t="s">
        <v>221</v>
      </c>
      <c r="B66" t="s">
        <v>179</v>
      </c>
      <c r="C66">
        <v>6</v>
      </c>
      <c r="D66" t="s">
        <v>284</v>
      </c>
    </row>
    <row r="67" spans="1:4">
      <c r="A67" s="1" t="s">
        <v>221</v>
      </c>
      <c r="B67" t="s">
        <v>180</v>
      </c>
      <c r="C67">
        <v>31</v>
      </c>
      <c r="D67" t="s">
        <v>285</v>
      </c>
    </row>
    <row r="68" spans="1:4">
      <c r="A68" s="1" t="s">
        <v>221</v>
      </c>
      <c r="B68" t="s">
        <v>181</v>
      </c>
      <c r="C68">
        <v>42</v>
      </c>
      <c r="D68" t="s">
        <v>286</v>
      </c>
    </row>
    <row r="69" spans="1:4">
      <c r="A69" s="1" t="s">
        <v>221</v>
      </c>
      <c r="B69" t="s">
        <v>182</v>
      </c>
      <c r="C69">
        <v>98</v>
      </c>
      <c r="D69" t="s">
        <v>287</v>
      </c>
    </row>
    <row r="70" spans="1:4">
      <c r="A70" s="1" t="s">
        <v>221</v>
      </c>
      <c r="B70" t="s">
        <v>183</v>
      </c>
      <c r="C70">
        <v>96</v>
      </c>
      <c r="D70" t="s">
        <v>288</v>
      </c>
    </row>
    <row r="71" spans="1:4">
      <c r="A71" s="1" t="s">
        <v>221</v>
      </c>
      <c r="B71" t="s">
        <v>184</v>
      </c>
      <c r="C71">
        <v>85</v>
      </c>
      <c r="D71" t="s">
        <v>289</v>
      </c>
    </row>
    <row r="72" spans="1:4">
      <c r="A72" s="1" t="s">
        <v>221</v>
      </c>
      <c r="B72" t="s">
        <v>185</v>
      </c>
      <c r="C72">
        <v>58</v>
      </c>
      <c r="D72" t="s">
        <v>290</v>
      </c>
    </row>
    <row r="73" spans="1:4">
      <c r="A73" s="1" t="s">
        <v>221</v>
      </c>
      <c r="B73" t="s">
        <v>186</v>
      </c>
      <c r="C73">
        <v>37</v>
      </c>
      <c r="D73" t="s">
        <v>291</v>
      </c>
    </row>
    <row r="74" spans="1:4">
      <c r="A74" s="1" t="s">
        <v>221</v>
      </c>
      <c r="B74" t="s">
        <v>187</v>
      </c>
      <c r="C74">
        <v>61</v>
      </c>
      <c r="D74" t="s">
        <v>292</v>
      </c>
    </row>
    <row r="75" spans="1:4">
      <c r="A75" s="1" t="s">
        <v>221</v>
      </c>
      <c r="B75" t="s">
        <v>188</v>
      </c>
      <c r="C75">
        <v>3</v>
      </c>
      <c r="D75" t="s">
        <v>293</v>
      </c>
    </row>
    <row r="76" spans="1:4">
      <c r="A76" s="1" t="s">
        <v>221</v>
      </c>
      <c r="B76" t="s">
        <v>189</v>
      </c>
      <c r="C76">
        <v>28</v>
      </c>
      <c r="D76" t="s">
        <v>294</v>
      </c>
    </row>
    <row r="77" spans="1:4">
      <c r="A77" s="1" t="s">
        <v>221</v>
      </c>
      <c r="B77" t="s">
        <v>190</v>
      </c>
      <c r="C77">
        <v>13</v>
      </c>
      <c r="D77" t="s">
        <v>295</v>
      </c>
    </row>
    <row r="78" spans="1:4">
      <c r="A78" s="1" t="s">
        <v>221</v>
      </c>
      <c r="B78" t="s">
        <v>191</v>
      </c>
      <c r="C78">
        <v>60</v>
      </c>
      <c r="D78" t="s">
        <v>296</v>
      </c>
    </row>
    <row r="79" spans="1:4">
      <c r="A79" s="1" t="s">
        <v>221</v>
      </c>
      <c r="B79" t="s">
        <v>192</v>
      </c>
      <c r="C79">
        <v>70</v>
      </c>
      <c r="D79" t="s">
        <v>297</v>
      </c>
    </row>
    <row r="80" spans="1:4">
      <c r="A80" s="1" t="s">
        <v>221</v>
      </c>
      <c r="B80" t="s">
        <v>193</v>
      </c>
      <c r="C80">
        <v>9</v>
      </c>
      <c r="D80" t="s">
        <v>298</v>
      </c>
    </row>
    <row r="81" spans="1:4">
      <c r="A81" s="1" t="s">
        <v>221</v>
      </c>
      <c r="B81" t="s">
        <v>194</v>
      </c>
      <c r="C81">
        <v>10</v>
      </c>
      <c r="D81" t="s">
        <v>289</v>
      </c>
    </row>
    <row r="82" spans="1:4">
      <c r="A82" s="1" t="s">
        <v>221</v>
      </c>
      <c r="B82" t="s">
        <v>195</v>
      </c>
      <c r="C82">
        <v>92</v>
      </c>
      <c r="D82" t="s">
        <v>299</v>
      </c>
    </row>
    <row r="83" spans="1:4">
      <c r="A83" s="1" t="s">
        <v>221</v>
      </c>
      <c r="B83" t="s">
        <v>196</v>
      </c>
      <c r="C83">
        <v>28</v>
      </c>
      <c r="D83" t="s">
        <v>300</v>
      </c>
    </row>
    <row r="84" spans="1:4">
      <c r="A84" s="1" t="s">
        <v>221</v>
      </c>
      <c r="B84" t="s">
        <v>197</v>
      </c>
      <c r="C84">
        <v>13</v>
      </c>
      <c r="D84" t="s">
        <v>301</v>
      </c>
    </row>
    <row r="85" spans="1:4">
      <c r="A85" s="1" t="s">
        <v>221</v>
      </c>
      <c r="B85" t="s">
        <v>198</v>
      </c>
      <c r="C85">
        <v>88</v>
      </c>
      <c r="D85" t="s">
        <v>302</v>
      </c>
    </row>
    <row r="86" spans="1:4">
      <c r="A86" s="1" t="s">
        <v>221</v>
      </c>
      <c r="B86" t="s">
        <v>199</v>
      </c>
      <c r="C86">
        <v>32</v>
      </c>
      <c r="D86" t="s">
        <v>303</v>
      </c>
    </row>
    <row r="87" spans="1:4">
      <c r="A87" s="1" t="s">
        <v>221</v>
      </c>
      <c r="B87" t="s">
        <v>200</v>
      </c>
      <c r="C87">
        <v>95</v>
      </c>
      <c r="D87" t="s">
        <v>304</v>
      </c>
    </row>
    <row r="88" spans="1:4">
      <c r="A88" s="1" t="s">
        <v>221</v>
      </c>
      <c r="B88" t="s">
        <v>201</v>
      </c>
      <c r="C88">
        <v>24</v>
      </c>
      <c r="D88" t="s">
        <v>305</v>
      </c>
    </row>
    <row r="89" spans="1:4">
      <c r="A89" s="1" t="s">
        <v>221</v>
      </c>
      <c r="B89" t="s">
        <v>202</v>
      </c>
      <c r="C89">
        <v>15</v>
      </c>
      <c r="D89" t="s">
        <v>306</v>
      </c>
    </row>
    <row r="90" spans="1:4">
      <c r="A90" s="1" t="s">
        <v>221</v>
      </c>
      <c r="B90" t="s">
        <v>203</v>
      </c>
      <c r="C90" t="s">
        <v>14</v>
      </c>
      <c r="D90" t="s">
        <v>307</v>
      </c>
    </row>
    <row r="91" spans="1:4">
      <c r="A91" s="1" t="s">
        <v>221</v>
      </c>
      <c r="B91" t="s">
        <v>204</v>
      </c>
      <c r="C91">
        <v>66</v>
      </c>
      <c r="D91" t="s">
        <v>308</v>
      </c>
    </row>
    <row r="92" spans="1:4">
      <c r="A92" s="1" t="s">
        <v>221</v>
      </c>
      <c r="B92" t="s">
        <v>205</v>
      </c>
      <c r="C92">
        <v>24</v>
      </c>
      <c r="D92" t="s">
        <v>309</v>
      </c>
    </row>
    <row r="93" spans="1:4">
      <c r="A93" s="1" t="s">
        <v>221</v>
      </c>
      <c r="B93" t="s">
        <v>206</v>
      </c>
      <c r="C93">
        <v>62</v>
      </c>
      <c r="D93" t="s">
        <v>310</v>
      </c>
    </row>
    <row r="94" spans="1:4">
      <c r="A94" s="1" t="s">
        <v>221</v>
      </c>
      <c r="B94" t="s">
        <v>207</v>
      </c>
      <c r="C94">
        <v>70</v>
      </c>
      <c r="D94" t="s">
        <v>311</v>
      </c>
    </row>
    <row r="95" spans="1:4">
      <c r="A95" s="1" t="s">
        <v>221</v>
      </c>
      <c r="B95" t="s">
        <v>208</v>
      </c>
      <c r="C95">
        <v>44</v>
      </c>
      <c r="D95" t="s">
        <v>312</v>
      </c>
    </row>
    <row r="96" spans="1:4">
      <c r="A96" s="1" t="s">
        <v>221</v>
      </c>
      <c r="B96" t="s">
        <v>209</v>
      </c>
      <c r="C96" t="s">
        <v>14</v>
      </c>
      <c r="D96" t="s">
        <v>313</v>
      </c>
    </row>
    <row r="97" spans="1:4">
      <c r="A97" s="1" t="s">
        <v>221</v>
      </c>
      <c r="B97" t="s">
        <v>210</v>
      </c>
      <c r="C97">
        <v>5</v>
      </c>
      <c r="D97" t="s">
        <v>314</v>
      </c>
    </row>
    <row r="98" spans="1:4">
      <c r="A98" s="1" t="s">
        <v>221</v>
      </c>
      <c r="B98" t="s">
        <v>211</v>
      </c>
      <c r="C98">
        <v>98</v>
      </c>
      <c r="D98" t="s">
        <v>270</v>
      </c>
    </row>
    <row r="99" spans="1:4">
      <c r="A99" s="1" t="s">
        <v>221</v>
      </c>
      <c r="B99" t="s">
        <v>212</v>
      </c>
      <c r="C99">
        <v>31</v>
      </c>
      <c r="D99" t="s">
        <v>315</v>
      </c>
    </row>
    <row r="100" spans="1:4">
      <c r="A100" s="1"/>
    </row>
    <row r="101" spans="1:4">
      <c r="A101" s="1"/>
    </row>
  </sheetData>
  <hyperlinks>
    <hyperlink ref="A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>
      <selection activeCell="J2" sqref="J2"/>
    </sheetView>
  </sheetViews>
  <sheetFormatPr defaultRowHeight="14.4"/>
  <cols>
    <col min="1" max="1" width="25.44140625" customWidth="1"/>
    <col min="2" max="2" width="9.109375" customWidth="1"/>
    <col min="3" max="3" width="11.77734375" bestFit="1" customWidth="1"/>
    <col min="4" max="4" width="7.6640625" customWidth="1"/>
    <col min="5" max="5" width="11.44140625" customWidth="1"/>
    <col min="6" max="6" width="3.21875" customWidth="1"/>
    <col min="7" max="7" width="32.6640625" customWidth="1"/>
  </cols>
  <sheetData>
    <row r="1" spans="1:7" s="9" customFormat="1" ht="36">
      <c r="B1" s="10" t="s">
        <v>319</v>
      </c>
      <c r="C1" s="10" t="s">
        <v>317</v>
      </c>
      <c r="D1" s="10" t="s">
        <v>318</v>
      </c>
      <c r="G1" s="10" t="s">
        <v>318</v>
      </c>
    </row>
    <row r="2" spans="1:7" s="7" customFormat="1" ht="43.2">
      <c r="A2" s="6" t="s">
        <v>1</v>
      </c>
      <c r="B2" s="6" t="s">
        <v>213</v>
      </c>
      <c r="C2" s="6" t="s">
        <v>215</v>
      </c>
      <c r="D2" s="6" t="s">
        <v>216</v>
      </c>
      <c r="E2" s="6" t="s">
        <v>217</v>
      </c>
      <c r="G2" s="8" t="s">
        <v>316</v>
      </c>
    </row>
    <row r="3" spans="1:7">
      <c r="A3" s="4" t="str">
        <f>'GA-data'!A2</f>
        <v>laptop deals</v>
      </c>
      <c r="B3" s="4">
        <f>IF(ISNA(VLOOKUP("["&amp;'GA-data'!A2&amp;"]",keywordtool,20,FALSE)),0,VLOOKUP("["&amp;'GA-data'!A2&amp;"]",keywordtool,20,FALSE))</f>
        <v>49500</v>
      </c>
      <c r="C3" s="4">
        <f>'GA-data'!B2</f>
        <v>4705</v>
      </c>
      <c r="D3" s="4" t="str">
        <f>IF(ISNA(VLOOKUP('GA-data'!A2,ranker,2,FALSE)),"-",VLOOKUP('GA-data'!A2,ranker,2,FALSE))</f>
        <v>-</v>
      </c>
      <c r="E3" s="5">
        <f t="shared" ref="E3:E19" si="0">IFERROR(C3/B3,"-")</f>
        <v>9.5050505050505052E-2</v>
      </c>
      <c r="G3" s="4" t="str">
        <f>IF(ISNA(VLOOKUP('GA-data'!A2,ranker,2,FALSE)),"-",VLOOKUP('GA-data'!A2,ranker,4,FALSE))</f>
        <v>-</v>
      </c>
    </row>
    <row r="4" spans="1:7">
      <c r="A4" s="4" t="str">
        <f>'GA-data'!A3</f>
        <v>netbooks</v>
      </c>
      <c r="B4" s="4">
        <f>IF(ISNA(VLOOKUP("["&amp;'GA-data'!A3&amp;"]",keywordtool,20,FALSE)),0,VLOOKUP("["&amp;'GA-data'!A3&amp;"]",keywordtool,20,FALSE))</f>
        <v>74000</v>
      </c>
      <c r="C4" s="4">
        <f>'GA-data'!B3</f>
        <v>3446</v>
      </c>
      <c r="D4" s="4" t="str">
        <f>IF(ISNA(VLOOKUP('GA-data'!A3,ranker,2,FALSE)),"-",VLOOKUP('GA-data'!A3,ranker,2,FALSE))</f>
        <v>-</v>
      </c>
      <c r="E4" s="5">
        <f t="shared" si="0"/>
        <v>4.6567567567567567E-2</v>
      </c>
      <c r="G4" s="4" t="str">
        <f>IF(ISNA(VLOOKUP('GA-data'!A3,ranker,3,FALSE)),"-",VLOOKUP('GA-data'!A3,ranker,3,FALSE))</f>
        <v>-</v>
      </c>
    </row>
    <row r="5" spans="1:7">
      <c r="A5" s="4" t="str">
        <f>'GA-data'!A4</f>
        <v>buy laptops</v>
      </c>
      <c r="B5" s="4">
        <f>IF(ISNA(VLOOKUP("["&amp;'GA-data'!A4&amp;"]",keywordtool,20,FALSE)),0,VLOOKUP("["&amp;'GA-data'!A4&amp;"]",keywordtool,20,FALSE))</f>
        <v>3600</v>
      </c>
      <c r="C5" s="4">
        <f>'GA-data'!B4</f>
        <v>2603</v>
      </c>
      <c r="D5" s="4">
        <f>IF(ISNA(VLOOKUP('GA-data'!A4,ranker,2,FALSE)),"-",VLOOKUP('GA-data'!A4,ranker,2,FALSE))</f>
        <v>5</v>
      </c>
      <c r="E5" s="5">
        <f t="shared" si="0"/>
        <v>0.72305555555555556</v>
      </c>
      <c r="G5" s="4" t="str">
        <f>IF(ISNA(VLOOKUP('GA-data'!A4,ranker,3,FALSE)),"-",VLOOKUP('GA-data'!A4,ranker,3,FALSE))</f>
        <v>www.examplesite.com/page1</v>
      </c>
    </row>
    <row r="6" spans="1:7">
      <c r="A6" s="4" t="str">
        <f>'GA-data'!A5</f>
        <v>lap top</v>
      </c>
      <c r="B6" s="4">
        <f>IF(ISNA(VLOOKUP("["&amp;'GA-data'!A5&amp;"]",keywordtool,20,FALSE)),0,VLOOKUP("["&amp;'GA-data'!A5&amp;"]",keywordtool,20,FALSE))</f>
        <v>14800</v>
      </c>
      <c r="C6" s="4">
        <f>'GA-data'!B5</f>
        <v>2093</v>
      </c>
      <c r="D6" s="4">
        <f>IF(ISNA(VLOOKUP('GA-data'!A5,ranker,2,FALSE)),"-",VLOOKUP('GA-data'!A5,ranker,2,FALSE))</f>
        <v>76</v>
      </c>
      <c r="E6" s="5">
        <f t="shared" si="0"/>
        <v>0.14141891891891892</v>
      </c>
      <c r="G6" s="4" t="str">
        <f>IF(ISNA(VLOOKUP('GA-data'!A5,ranker,3,FALSE)),"-",VLOOKUP('GA-data'!A5,ranker,3,FALSE))</f>
        <v>www.examplesite.com/page371</v>
      </c>
    </row>
    <row r="7" spans="1:7">
      <c r="A7" s="4" t="str">
        <f>'GA-data'!A6</f>
        <v>ibm laptops</v>
      </c>
      <c r="B7" s="4">
        <f>IF(ISNA(VLOOKUP("["&amp;'GA-data'!A6&amp;"]",keywordtool,20,FALSE)),0,VLOOKUP("["&amp;'GA-data'!A6&amp;"]",keywordtool,20,FALSE))</f>
        <v>4400</v>
      </c>
      <c r="C7" s="4">
        <f>'GA-data'!B6</f>
        <v>1945</v>
      </c>
      <c r="D7" s="4">
        <f>IF(ISNA(VLOOKUP('GA-data'!A6,ranker,2,FALSE)),"-",VLOOKUP('GA-data'!A6,ranker,2,FALSE))</f>
        <v>90</v>
      </c>
      <c r="E7" s="5">
        <f t="shared" si="0"/>
        <v>0.44204545454545452</v>
      </c>
      <c r="G7" s="4" t="str">
        <f>IF(ISNA(VLOOKUP('GA-data'!A6,ranker,3,FALSE)),"-",VLOOKUP('GA-data'!A6,ranker,3,FALSE))</f>
        <v>www.examplesite.com/page1213</v>
      </c>
    </row>
    <row r="8" spans="1:7">
      <c r="A8" s="4" t="str">
        <f>'GA-data'!A7</f>
        <v>laptop deals</v>
      </c>
      <c r="B8" s="4">
        <f>IF(ISNA(VLOOKUP("["&amp;'GA-data'!A7&amp;"]",keywordtool,20,FALSE)),0,VLOOKUP("["&amp;'GA-data'!A7&amp;"]",keywordtool,20,FALSE))</f>
        <v>49500</v>
      </c>
      <c r="C8" s="4">
        <f>'GA-data'!B7</f>
        <v>1780</v>
      </c>
      <c r="D8" s="4" t="str">
        <f>IF(ISNA(VLOOKUP('GA-data'!A7,ranker,2,FALSE)),"-",VLOOKUP('GA-data'!A7,ranker,2,FALSE))</f>
        <v>-</v>
      </c>
      <c r="E8" s="5">
        <f t="shared" si="0"/>
        <v>3.5959595959595962E-2</v>
      </c>
      <c r="G8" s="4" t="str">
        <f>IF(ISNA(VLOOKUP('GA-data'!A7,ranker,3,FALSE)),"-",VLOOKUP('GA-data'!A7,ranker,3,FALSE))</f>
        <v>-</v>
      </c>
    </row>
    <row r="9" spans="1:7">
      <c r="A9" s="4" t="str">
        <f>'GA-data'!A8</f>
        <v>acer laptop</v>
      </c>
      <c r="B9" s="4">
        <f>IF(ISNA(VLOOKUP("["&amp;'GA-data'!A8&amp;"]",keywordtool,20,FALSE)),0,VLOOKUP("["&amp;'GA-data'!A8&amp;"]",keywordtool,20,FALSE))</f>
        <v>49500</v>
      </c>
      <c r="C9" s="4">
        <f>'GA-data'!B8</f>
        <v>1710</v>
      </c>
      <c r="D9" s="4">
        <f>IF(ISNA(VLOOKUP('GA-data'!A8,ranker,2,FALSE)),"-",VLOOKUP('GA-data'!A8,ranker,2,FALSE))</f>
        <v>48</v>
      </c>
      <c r="E9" s="5">
        <f t="shared" si="0"/>
        <v>3.4545454545454546E-2</v>
      </c>
      <c r="G9" s="4" t="str">
        <f>IF(ISNA(VLOOKUP('GA-data'!A8,ranker,3,FALSE)),"-",VLOOKUP('GA-data'!A8,ranker,3,FALSE))</f>
        <v>www.examplesite.com/page1150</v>
      </c>
    </row>
    <row r="10" spans="1:7">
      <c r="A10" s="4" t="str">
        <f>'GA-data'!A9</f>
        <v>used laptops</v>
      </c>
      <c r="B10" s="4">
        <f>IF(ISNA(VLOOKUP("["&amp;'GA-data'!A9&amp;"]",keywordtool,20,FALSE)),0,VLOOKUP("["&amp;'GA-data'!A9&amp;"]",keywordtool,20,FALSE))</f>
        <v>18100</v>
      </c>
      <c r="C10" s="4">
        <f>'GA-data'!B9</f>
        <v>1664</v>
      </c>
      <c r="D10" s="4">
        <f>IF(ISNA(VLOOKUP('GA-data'!A9,ranker,2,FALSE)),"-",VLOOKUP('GA-data'!A9,ranker,2,FALSE))</f>
        <v>11</v>
      </c>
      <c r="E10" s="5">
        <f t="shared" si="0"/>
        <v>9.1933701657458566E-2</v>
      </c>
      <c r="G10" s="4" t="str">
        <f>IF(ISNA(VLOOKUP('GA-data'!A9,ranker,3,FALSE)),"-",VLOOKUP('GA-data'!A9,ranker,3,FALSE))</f>
        <v>www.examplesite.com/page804</v>
      </c>
    </row>
    <row r="11" spans="1:7">
      <c r="A11" s="4" t="str">
        <f>'GA-data'!A10</f>
        <v>cheap laptop</v>
      </c>
      <c r="B11" s="4">
        <f>IF(ISNA(VLOOKUP("["&amp;'GA-data'!A10&amp;"]",keywordtool,20,FALSE)),0,VLOOKUP("["&amp;'GA-data'!A10&amp;"]",keywordtool,20,FALSE))</f>
        <v>27100</v>
      </c>
      <c r="C11" s="4">
        <f>'GA-data'!B10</f>
        <v>1403</v>
      </c>
      <c r="D11" s="4">
        <f>IF(ISNA(VLOOKUP('GA-data'!A10,ranker,2,FALSE)),"-",VLOOKUP('GA-data'!A10,ranker,2,FALSE))</f>
        <v>39</v>
      </c>
      <c r="E11" s="5">
        <f t="shared" si="0"/>
        <v>5.1771217712177124E-2</v>
      </c>
      <c r="G11" s="4" t="str">
        <f>IF(ISNA(VLOOKUP('GA-data'!A10,ranker,3,FALSE)),"-",VLOOKUP('GA-data'!A10,ranker,3,FALSE))</f>
        <v>www.examplesite.com/page1082</v>
      </c>
    </row>
    <row r="12" spans="1:7">
      <c r="A12" s="4" t="str">
        <f>'GA-data'!A11</f>
        <v>buy a laptop</v>
      </c>
      <c r="B12" s="4">
        <f>IF(ISNA(VLOOKUP("["&amp;'GA-data'!A11&amp;"]",keywordtool,20,FALSE)),0,VLOOKUP("["&amp;'GA-data'!A11&amp;"]",keywordtool,20,FALSE))</f>
        <v>1000</v>
      </c>
      <c r="C12" s="4">
        <f>'GA-data'!B11</f>
        <v>370</v>
      </c>
      <c r="D12" s="4">
        <f>IF(ISNA(VLOOKUP('GA-data'!A11,ranker,2,FALSE)),"-",VLOOKUP('GA-data'!A11,ranker,2,FALSE))</f>
        <v>50</v>
      </c>
      <c r="E12" s="5">
        <f t="shared" si="0"/>
        <v>0.37</v>
      </c>
      <c r="G12" s="4" t="str">
        <f>IF(ISNA(VLOOKUP('GA-data'!A11,ranker,3,FALSE)),"-",VLOOKUP('GA-data'!A11,ranker,3,FALSE))</f>
        <v>www.examplesite.com/page1187</v>
      </c>
    </row>
    <row r="13" spans="1:7">
      <c r="A13" s="4" t="str">
        <f>'GA-data'!A12</f>
        <v>lap tops</v>
      </c>
      <c r="B13" s="4">
        <f>IF(ISNA(VLOOKUP("["&amp;'GA-data'!A12&amp;"]",keywordtool,20,FALSE)),0,VLOOKUP("["&amp;'GA-data'!A12&amp;"]",keywordtool,20,FALSE))</f>
        <v>18100</v>
      </c>
      <c r="C13" s="4">
        <f>'GA-data'!B12</f>
        <v>1150</v>
      </c>
      <c r="D13" s="4">
        <f>IF(ISNA(VLOOKUP('GA-data'!A12,ranker,2,FALSE)),"-",VLOOKUP('GA-data'!A12,ranker,2,FALSE))</f>
        <v>24</v>
      </c>
      <c r="E13" s="5">
        <f t="shared" si="0"/>
        <v>6.3535911602209949E-2</v>
      </c>
      <c r="G13" s="4" t="str">
        <f>IF(ISNA(VLOOKUP('GA-data'!A12,ranker,3,FALSE)),"-",VLOOKUP('GA-data'!A12,ranker,3,FALSE))</f>
        <v>www.examplesite.com/page406</v>
      </c>
    </row>
    <row r="14" spans="1:7">
      <c r="A14" s="4" t="str">
        <f>'GA-data'!A13</f>
        <v>buy notebook</v>
      </c>
      <c r="B14" s="4">
        <f>IF(ISNA(VLOOKUP("["&amp;'GA-data'!A13&amp;"]",keywordtool,20,FALSE)),0,VLOOKUP("["&amp;'GA-data'!A13&amp;"]",keywordtool,20,FALSE))</f>
        <v>2900</v>
      </c>
      <c r="C14" s="4">
        <f>'GA-data'!B13</f>
        <v>1118</v>
      </c>
      <c r="D14" s="4">
        <f>IF(ISNA(VLOOKUP('GA-data'!A13,ranker,2,FALSE)),"-",VLOOKUP('GA-data'!A13,ranker,2,FALSE))</f>
        <v>71</v>
      </c>
      <c r="E14" s="5">
        <f t="shared" si="0"/>
        <v>0.38551724137931037</v>
      </c>
      <c r="G14" s="4" t="str">
        <f>IF(ISNA(VLOOKUP('GA-data'!A13,ranker,3,FALSE)),"-",VLOOKUP('GA-data'!A13,ranker,3,FALSE))</f>
        <v>www.examplesite.com/page833</v>
      </c>
    </row>
    <row r="15" spans="1:7">
      <c r="A15" s="4" t="str">
        <f>'GA-data'!A14</f>
        <v>laptops</v>
      </c>
      <c r="B15" s="4">
        <f>IF(ISNA(VLOOKUP("["&amp;'GA-data'!A14&amp;"]",keywordtool,20,FALSE)),0,VLOOKUP("["&amp;'GA-data'!A14&amp;"]",keywordtool,20,FALSE))</f>
        <v>673000</v>
      </c>
      <c r="C15" s="4">
        <f>'GA-data'!B14</f>
        <v>1111</v>
      </c>
      <c r="D15" s="4" t="str">
        <f>IF(ISNA(VLOOKUP('GA-data'!A14,ranker,2,FALSE)),"-",VLOOKUP('GA-data'!A14,ranker,2,FALSE))</f>
        <v>-</v>
      </c>
      <c r="E15" s="5">
        <f t="shared" si="0"/>
        <v>1.6508172362555721E-3</v>
      </c>
      <c r="G15" s="4" t="str">
        <f>IF(ISNA(VLOOKUP('GA-data'!A14,ranker,3,FALSE)),"-",VLOOKUP('GA-data'!A14,ranker,3,FALSE))</f>
        <v>www.examplesite.com/page437</v>
      </c>
    </row>
    <row r="16" spans="1:7">
      <c r="A16" s="4" t="str">
        <f>'GA-data'!A15</f>
        <v>laptop buy</v>
      </c>
      <c r="B16" s="4">
        <f>IF(ISNA(VLOOKUP("["&amp;'GA-data'!A15&amp;"]",keywordtool,20,FALSE)),0,VLOOKUP("["&amp;'GA-data'!A15&amp;"]",keywordtool,20,FALSE))</f>
        <v>1000</v>
      </c>
      <c r="C16" s="4">
        <f>'GA-data'!B15</f>
        <v>112</v>
      </c>
      <c r="D16" s="4">
        <f>IF(ISNA(VLOOKUP('GA-data'!A15,ranker,2,FALSE)),"-",VLOOKUP('GA-data'!A15,ranker,2,FALSE))</f>
        <v>60</v>
      </c>
      <c r="E16" s="5">
        <f t="shared" si="0"/>
        <v>0.112</v>
      </c>
      <c r="G16" s="4" t="str">
        <f>IF(ISNA(VLOOKUP('GA-data'!A15,ranker,3,FALSE)),"-",VLOOKUP('GA-data'!A15,ranker,3,FALSE))</f>
        <v>www.examplesite.com/page665</v>
      </c>
    </row>
    <row r="17" spans="1:7">
      <c r="A17" s="4" t="str">
        <f>'GA-data'!A16</f>
        <v>acer laptops</v>
      </c>
      <c r="B17" s="4">
        <f>IF(ISNA(VLOOKUP("["&amp;'GA-data'!A16&amp;"]",keywordtool,20,FALSE)),0,VLOOKUP("["&amp;'GA-data'!A16&amp;"]",keywordtool,20,FALSE))</f>
        <v>60500</v>
      </c>
      <c r="C17" s="4">
        <f>'GA-data'!B16</f>
        <v>1038</v>
      </c>
      <c r="D17" s="4">
        <f>IF(ISNA(VLOOKUP('GA-data'!A16,ranker,2,FALSE)),"-",VLOOKUP('GA-data'!A16,ranker,2,FALSE))</f>
        <v>84</v>
      </c>
      <c r="E17" s="5">
        <f t="shared" si="0"/>
        <v>1.7157024793388431E-2</v>
      </c>
      <c r="G17" s="4" t="str">
        <f>IF(ISNA(VLOOKUP('GA-data'!A16,ranker,3,FALSE)),"-",VLOOKUP('GA-data'!A16,ranker,3,FALSE))</f>
        <v>www.examplesite.com/page434</v>
      </c>
    </row>
    <row r="18" spans="1:7">
      <c r="A18" s="4" t="str">
        <f>'GA-data'!A17</f>
        <v>cheap laptop computers</v>
      </c>
      <c r="B18" s="4">
        <f>IF(ISNA(VLOOKUP("["&amp;'GA-data'!A17&amp;"]",keywordtool,20,FALSE)),0,VLOOKUP("["&amp;'GA-data'!A17&amp;"]",keywordtool,20,FALSE))</f>
        <v>5400</v>
      </c>
      <c r="C18" s="4">
        <f>'GA-data'!B17</f>
        <v>1003</v>
      </c>
      <c r="D18" s="4">
        <f>IF(ISNA(VLOOKUP('GA-data'!A17,ranker,2,FALSE)),"-",VLOOKUP('GA-data'!A17,ranker,2,FALSE))</f>
        <v>71</v>
      </c>
      <c r="E18" s="5">
        <f t="shared" si="0"/>
        <v>0.18574074074074073</v>
      </c>
      <c r="G18" s="4" t="str">
        <f>IF(ISNA(VLOOKUP('GA-data'!A17,ranker,3,FALSE)),"-",VLOOKUP('GA-data'!A17,ranker,3,FALSE))</f>
        <v>www.examplesite.com/page400</v>
      </c>
    </row>
    <row r="19" spans="1:7">
      <c r="A19" s="4" t="str">
        <f>'GA-data'!A18</f>
        <v>cheap laptop deals</v>
      </c>
      <c r="B19" s="4">
        <f>IF(ISNA(VLOOKUP("["&amp;'GA-data'!A18&amp;"]",keywordtool,20,FALSE)),0,VLOOKUP("["&amp;'GA-data'!A18&amp;"]",keywordtool,20,FALSE))</f>
        <v>1900</v>
      </c>
      <c r="C19" s="4">
        <f>'GA-data'!B18</f>
        <v>856</v>
      </c>
      <c r="D19" s="4">
        <f>IF(ISNA(VLOOKUP('GA-data'!A18,ranker,2,FALSE)),"-",VLOOKUP('GA-data'!A18,ranker,2,FALSE))</f>
        <v>42</v>
      </c>
      <c r="E19" s="5">
        <f t="shared" si="0"/>
        <v>0.45052631578947366</v>
      </c>
      <c r="G19" s="4" t="str">
        <f>IF(ISNA(VLOOKUP('GA-data'!A18,ranker,3,FALSE)),"-",VLOOKUP('GA-data'!A18,ranker,3,FALSE))</f>
        <v>www.examplesite.com/page591</v>
      </c>
    </row>
    <row r="20" spans="1:7">
      <c r="A20" s="4" t="str">
        <f>'GA-data'!A19</f>
        <v>acer laptops deals</v>
      </c>
      <c r="B20" s="4" t="str">
        <f>IF(ISNA(VLOOKUP("["&amp;'GA-data'!A19&amp;"]",keywordtool,20,FALSE)),0,VLOOKUP("["&amp;'GA-data'!A19&amp;"]",keywordtool,20,FALSE))</f>
        <v>-</v>
      </c>
      <c r="C20" s="4">
        <f>'GA-data'!B19</f>
        <v>822</v>
      </c>
      <c r="D20" s="4">
        <f>IF(ISNA(VLOOKUP('GA-data'!A19,ranker,2,FALSE)),"-",VLOOKUP('GA-data'!A19,ranker,2,FALSE))</f>
        <v>57</v>
      </c>
      <c r="E20" s="5" t="str">
        <f>IFERROR(C20/B20,"-")</f>
        <v>-</v>
      </c>
      <c r="G20" s="4" t="str">
        <f>IF(ISNA(VLOOKUP('GA-data'!A19,ranker,3,FALSE)),"-",VLOOKUP('GA-data'!A19,ranker,3,FALSE))</f>
        <v>www.examplesite.com/page323</v>
      </c>
    </row>
    <row r="21" spans="1:7">
      <c r="A21" s="4" t="str">
        <f>'GA-data'!A20</f>
        <v>buy cheapest laptops</v>
      </c>
      <c r="B21" s="4" t="str">
        <f>IF(ISNA(VLOOKUP("["&amp;'GA-data'!A20&amp;"]",keywordtool,20,FALSE)),0,VLOOKUP("["&amp;'GA-data'!A20&amp;"]",keywordtool,20,FALSE))</f>
        <v>-</v>
      </c>
      <c r="C21" s="4">
        <f>'GA-data'!B20</f>
        <v>821</v>
      </c>
      <c r="D21" s="4">
        <f>IF(ISNA(VLOOKUP('GA-data'!A20,ranker,2,FALSE)),"-",VLOOKUP('GA-data'!A20,ranker,2,FALSE))</f>
        <v>58</v>
      </c>
      <c r="E21" s="5" t="str">
        <f t="shared" ref="E21:E84" si="1">IFERROR(C21/B21,"-")</f>
        <v>-</v>
      </c>
      <c r="G21" s="4" t="str">
        <f>IF(ISNA(VLOOKUP('GA-data'!A20,ranker,3,FALSE)),"-",VLOOKUP('GA-data'!A20,ranker,3,FALSE))</f>
        <v>www.examplesite.com/page362</v>
      </c>
    </row>
    <row r="22" spans="1:7">
      <c r="A22" s="4" t="str">
        <f>'GA-data'!A21</f>
        <v>cheap lenovo laptops</v>
      </c>
      <c r="B22" s="4" t="str">
        <f>IF(ISNA(VLOOKUP("["&amp;'GA-data'!A21&amp;"]",keywordtool,20,FALSE)),0,VLOOKUP("["&amp;'GA-data'!A21&amp;"]",keywordtool,20,FALSE))</f>
        <v>-</v>
      </c>
      <c r="C22" s="4">
        <f>'GA-data'!B21</f>
        <v>777</v>
      </c>
      <c r="D22" s="4">
        <f>IF(ISNA(VLOOKUP('GA-data'!A21,ranker,2,FALSE)),"-",VLOOKUP('GA-data'!A21,ranker,2,FALSE))</f>
        <v>68</v>
      </c>
      <c r="E22" s="5" t="str">
        <f t="shared" si="1"/>
        <v>-</v>
      </c>
      <c r="G22" s="4" t="str">
        <f>IF(ISNA(VLOOKUP('GA-data'!A21,ranker,3,FALSE)),"-",VLOOKUP('GA-data'!A21,ranker,3,FALSE))</f>
        <v>www.examplesite.com/page290</v>
      </c>
    </row>
    <row r="23" spans="1:7">
      <c r="A23" s="4" t="str">
        <f>'GA-data'!A22</f>
        <v>cheap toshiba laptops</v>
      </c>
      <c r="B23" s="4">
        <f>IF(ISNA(VLOOKUP("["&amp;'GA-data'!A22&amp;"]",keywordtool,20,FALSE)),0,VLOOKUP("["&amp;'GA-data'!A22&amp;"]",keywordtool,20,FALSE))</f>
        <v>720</v>
      </c>
      <c r="C23" s="4">
        <f>'GA-data'!B22</f>
        <v>72</v>
      </c>
      <c r="D23" s="4">
        <f>IF(ISNA(VLOOKUP('GA-data'!A22,ranker,2,FALSE)),"-",VLOOKUP('GA-data'!A22,ranker,2,FALSE))</f>
        <v>100</v>
      </c>
      <c r="E23" s="5">
        <f t="shared" si="1"/>
        <v>0.1</v>
      </c>
      <c r="G23" s="4" t="str">
        <f>IF(ISNA(VLOOKUP('GA-data'!A22,ranker,3,FALSE)),"-",VLOOKUP('GA-data'!A22,ranker,3,FALSE))</f>
        <v>www.examplesite.com/page707</v>
      </c>
    </row>
    <row r="24" spans="1:7">
      <c r="A24" s="4" t="str">
        <f>'GA-data'!A23</f>
        <v>cheap wholesale laptops</v>
      </c>
      <c r="B24" s="4">
        <f>IF(ISNA(VLOOKUP("["&amp;'GA-data'!A23&amp;"]",keywordtool,20,FALSE)),0,VLOOKUP("["&amp;'GA-data'!A23&amp;"]",keywordtool,20,FALSE))</f>
        <v>28</v>
      </c>
      <c r="C24" s="4">
        <f>'GA-data'!B23</f>
        <v>13</v>
      </c>
      <c r="D24" s="4">
        <f>IF(ISNA(VLOOKUP('GA-data'!A23,ranker,2,FALSE)),"-",VLOOKUP('GA-data'!A23,ranker,2,FALSE))</f>
        <v>97</v>
      </c>
      <c r="E24" s="5">
        <f t="shared" si="1"/>
        <v>0.4642857142857143</v>
      </c>
      <c r="G24" s="4" t="str">
        <f>IF(ISNA(VLOOKUP('GA-data'!A23,ranker,3,FALSE)),"-",VLOOKUP('GA-data'!A23,ranker,3,FALSE))</f>
        <v>www.examplesite.com/page864</v>
      </c>
    </row>
    <row r="25" spans="1:7">
      <c r="A25" s="4" t="str">
        <f>'GA-data'!A24</f>
        <v>buy second hand laptops</v>
      </c>
      <c r="B25" s="4" t="str">
        <f>IF(ISNA(VLOOKUP("["&amp;'GA-data'!A24&amp;"]",keywordtool,20,FALSE)),0,VLOOKUP("["&amp;'GA-data'!A24&amp;"]",keywordtool,20,FALSE))</f>
        <v>-</v>
      </c>
      <c r="C25" s="4">
        <f>'GA-data'!B24</f>
        <v>636</v>
      </c>
      <c r="D25" s="4">
        <f>IF(ISNA(VLOOKUP('GA-data'!A24,ranker,2,FALSE)),"-",VLOOKUP('GA-data'!A24,ranker,2,FALSE))</f>
        <v>89</v>
      </c>
      <c r="E25" s="5" t="str">
        <f t="shared" si="1"/>
        <v>-</v>
      </c>
      <c r="G25" s="4" t="str">
        <f>IF(ISNA(VLOOKUP('GA-data'!A24,ranker,3,FALSE)),"-",VLOOKUP('GA-data'!A24,ranker,3,FALSE))</f>
        <v>www.examplesite.com/page817</v>
      </c>
    </row>
    <row r="26" spans="1:7">
      <c r="A26" s="4" t="str">
        <f>'GA-data'!A25</f>
        <v>cheap sale laptops</v>
      </c>
      <c r="B26" s="4" t="str">
        <f>IF(ISNA(VLOOKUP("["&amp;'GA-data'!A25&amp;"]",keywordtool,20,FALSE)),0,VLOOKUP("["&amp;'GA-data'!A25&amp;"]",keywordtool,20,FALSE))</f>
        <v>-</v>
      </c>
      <c r="C26" s="4">
        <f>'GA-data'!B25</f>
        <v>603</v>
      </c>
      <c r="D26" s="4">
        <f>IF(ISNA(VLOOKUP('GA-data'!A25,ranker,2,FALSE)),"-",VLOOKUP('GA-data'!A25,ranker,2,FALSE))</f>
        <v>57</v>
      </c>
      <c r="E26" s="5" t="str">
        <f t="shared" si="1"/>
        <v>-</v>
      </c>
      <c r="G26" s="4" t="str">
        <f>IF(ISNA(VLOOKUP('GA-data'!A25,ranker,3,FALSE)),"-",VLOOKUP('GA-data'!A25,ranker,3,FALSE))</f>
        <v>www.examplesite.com/page1191</v>
      </c>
    </row>
    <row r="27" spans="1:7">
      <c r="A27" s="4" t="str">
        <f>'GA-data'!A26</f>
        <v>secondhand laptops</v>
      </c>
      <c r="B27" s="4">
        <f>IF(ISNA(VLOOKUP("["&amp;'GA-data'!A26&amp;"]",keywordtool,20,FALSE)),0,VLOOKUP("["&amp;'GA-data'!A26&amp;"]",keywordtool,20,FALSE))</f>
        <v>590</v>
      </c>
      <c r="C27" s="4">
        <f>'GA-data'!B26</f>
        <v>502</v>
      </c>
      <c r="D27" s="4">
        <f>IF(ISNA(VLOOKUP('GA-data'!A26,ranker,2,FALSE)),"-",VLOOKUP('GA-data'!A26,ranker,2,FALSE))</f>
        <v>63</v>
      </c>
      <c r="E27" s="5">
        <f t="shared" si="1"/>
        <v>0.85084745762711866</v>
      </c>
      <c r="G27" s="4" t="str">
        <f>IF(ISNA(VLOOKUP('GA-data'!A26,ranker,3,FALSE)),"-",VLOOKUP('GA-data'!A26,ranker,3,FALSE))</f>
        <v>www.examplesite.com/page732</v>
      </c>
    </row>
    <row r="28" spans="1:7">
      <c r="A28" s="4" t="str">
        <f>'GA-data'!A27</f>
        <v>buy lenovo laptops</v>
      </c>
      <c r="B28" s="4" t="str">
        <f>IF(ISNA(VLOOKUP("["&amp;'GA-data'!A27&amp;"]",keywordtool,20,FALSE)),0,VLOOKUP("["&amp;'GA-data'!A27&amp;"]",keywordtool,20,FALSE))</f>
        <v>-</v>
      </c>
      <c r="C28" s="4">
        <f>'GA-data'!B27</f>
        <v>596</v>
      </c>
      <c r="D28" s="4">
        <f>IF(ISNA(VLOOKUP('GA-data'!A27,ranker,2,FALSE)),"-",VLOOKUP('GA-data'!A27,ranker,2,FALSE))</f>
        <v>76</v>
      </c>
      <c r="E28" s="5" t="str">
        <f t="shared" si="1"/>
        <v>-</v>
      </c>
      <c r="G28" s="4" t="str">
        <f>IF(ISNA(VLOOKUP('GA-data'!A27,ranker,3,FALSE)),"-",VLOOKUP('GA-data'!A27,ranker,3,FALSE))</f>
        <v>www.examplesite.com/page683</v>
      </c>
    </row>
    <row r="29" spans="1:7">
      <c r="A29" s="4" t="str">
        <f>'GA-data'!A28</f>
        <v>cheap acer laptops</v>
      </c>
      <c r="B29" s="4">
        <f>IF(ISNA(VLOOKUP("["&amp;'GA-data'!A28&amp;"]",keywordtool,20,FALSE)),0,VLOOKUP("["&amp;'GA-data'!A28&amp;"]",keywordtool,20,FALSE))</f>
        <v>1000</v>
      </c>
      <c r="C29" s="4">
        <f>'GA-data'!B28</f>
        <v>571</v>
      </c>
      <c r="D29" s="4">
        <f>IF(ISNA(VLOOKUP('GA-data'!A28,ranker,2,FALSE)),"-",VLOOKUP('GA-data'!A28,ranker,2,FALSE))</f>
        <v>76</v>
      </c>
      <c r="E29" s="5">
        <f t="shared" si="1"/>
        <v>0.57099999999999995</v>
      </c>
      <c r="G29" s="4" t="str">
        <f>IF(ISNA(VLOOKUP('GA-data'!A28,ranker,3,FALSE)),"-",VLOOKUP('GA-data'!A28,ranker,3,FALSE))</f>
        <v>www.examplesite.com/page1103</v>
      </c>
    </row>
    <row r="30" spans="1:7">
      <c r="A30" s="4" t="str">
        <f>'GA-data'!A29</f>
        <v>cheap used laptops</v>
      </c>
      <c r="B30" s="4">
        <f>IF(ISNA(VLOOKUP("["&amp;'GA-data'!A29&amp;"]",keywordtool,20,FALSE)),0,VLOOKUP("["&amp;'GA-data'!A29&amp;"]",keywordtool,20,FALSE))</f>
        <v>1900</v>
      </c>
      <c r="C30" s="4">
        <f>'GA-data'!B29</f>
        <v>561</v>
      </c>
      <c r="D30" s="4">
        <f>IF(ISNA(VLOOKUP('GA-data'!A29,ranker,2,FALSE)),"-",VLOOKUP('GA-data'!A29,ranker,2,FALSE))</f>
        <v>94</v>
      </c>
      <c r="E30" s="5">
        <f t="shared" si="1"/>
        <v>0.29526315789473684</v>
      </c>
      <c r="G30" s="4" t="str">
        <f>IF(ISNA(VLOOKUP('GA-data'!A29,ranker,3,FALSE)),"-",VLOOKUP('GA-data'!A29,ranker,3,FALSE))</f>
        <v>www.examplesite.com/page841</v>
      </c>
    </row>
    <row r="31" spans="1:7">
      <c r="A31" s="4" t="str">
        <f>'GA-data'!A30</f>
        <v>samsung notebooks</v>
      </c>
      <c r="B31" s="4">
        <f>IF(ISNA(VLOOKUP("["&amp;'GA-data'!A30&amp;"]",keywordtool,20,FALSE)),0,VLOOKUP("["&amp;'GA-data'!A30&amp;"]",keywordtool,20,FALSE))</f>
        <v>1600</v>
      </c>
      <c r="C31" s="4">
        <f>'GA-data'!B30</f>
        <v>508</v>
      </c>
      <c r="D31" s="4">
        <f>IF(ISNA(VLOOKUP('GA-data'!A30,ranker,2,FALSE)),"-",VLOOKUP('GA-data'!A30,ranker,2,FALSE))</f>
        <v>67</v>
      </c>
      <c r="E31" s="5">
        <f t="shared" si="1"/>
        <v>0.3175</v>
      </c>
      <c r="G31" s="4" t="str">
        <f>IF(ISNA(VLOOKUP('GA-data'!A30,ranker,3,FALSE)),"-",VLOOKUP('GA-data'!A30,ranker,3,FALSE))</f>
        <v>www.examplesite.com/page514</v>
      </c>
    </row>
    <row r="32" spans="1:7">
      <c r="A32" s="4" t="str">
        <f>'GA-data'!A31</f>
        <v>laptops notebooks</v>
      </c>
      <c r="B32" s="4">
        <f>IF(ISNA(VLOOKUP("["&amp;'GA-data'!A31&amp;"]",keywordtool,20,FALSE)),0,VLOOKUP("["&amp;'GA-data'!A31&amp;"]",keywordtool,20,FALSE))</f>
        <v>4400</v>
      </c>
      <c r="C32" s="4">
        <f>'GA-data'!B31</f>
        <v>498</v>
      </c>
      <c r="D32" s="4">
        <f>IF(ISNA(VLOOKUP('GA-data'!A31,ranker,2,FALSE)),"-",VLOOKUP('GA-data'!A31,ranker,2,FALSE))</f>
        <v>65</v>
      </c>
      <c r="E32" s="5">
        <f t="shared" si="1"/>
        <v>0.11318181818181818</v>
      </c>
      <c r="G32" s="4" t="str">
        <f>IF(ISNA(VLOOKUP('GA-data'!A31,ranker,3,FALSE)),"-",VLOOKUP('GA-data'!A31,ranker,3,FALSE))</f>
        <v>www.examplesite.com/page1016</v>
      </c>
    </row>
    <row r="33" spans="1:7">
      <c r="A33" s="4" t="str">
        <f>'GA-data'!A32</f>
        <v>laptops for cheap</v>
      </c>
      <c r="B33" s="4">
        <f>IF(ISNA(VLOOKUP("["&amp;'GA-data'!A32&amp;"]",keywordtool,20,FALSE)),0,VLOOKUP("["&amp;'GA-data'!A32&amp;"]",keywordtool,20,FALSE))</f>
        <v>590</v>
      </c>
      <c r="C33" s="4">
        <f>'GA-data'!B32</f>
        <v>497</v>
      </c>
      <c r="D33" s="4">
        <f>IF(ISNA(VLOOKUP('GA-data'!A32,ranker,2,FALSE)),"-",VLOOKUP('GA-data'!A32,ranker,2,FALSE))</f>
        <v>11</v>
      </c>
      <c r="E33" s="5">
        <f t="shared" si="1"/>
        <v>0.84237288135593225</v>
      </c>
      <c r="G33" s="4" t="str">
        <f>IF(ISNA(VLOOKUP('GA-data'!A32,ranker,3,FALSE)),"-",VLOOKUP('GA-data'!A32,ranker,3,FALSE))</f>
        <v>www.examplesite.com/page512</v>
      </c>
    </row>
    <row r="34" spans="1:7">
      <c r="A34" s="4" t="str">
        <f>'GA-data'!A33</f>
        <v>refurbished computers</v>
      </c>
      <c r="B34" s="4">
        <f>IF(ISNA(VLOOKUP("["&amp;'GA-data'!A33&amp;"]",keywordtool,20,FALSE)),0,VLOOKUP("["&amp;'GA-data'!A33&amp;"]",keywordtool,20,FALSE))</f>
        <v>5400</v>
      </c>
      <c r="C34" s="4">
        <f>'GA-data'!B33</f>
        <v>492</v>
      </c>
      <c r="D34" s="4">
        <f>IF(ISNA(VLOOKUP('GA-data'!A33,ranker,2,FALSE)),"-",VLOOKUP('GA-data'!A33,ranker,2,FALSE))</f>
        <v>91</v>
      </c>
      <c r="E34" s="5">
        <f t="shared" si="1"/>
        <v>9.1111111111111115E-2</v>
      </c>
      <c r="G34" s="4" t="str">
        <f>IF(ISNA(VLOOKUP('GA-data'!A33,ranker,3,FALSE)),"-",VLOOKUP('GA-data'!A33,ranker,3,FALSE))</f>
        <v>www.examplesite.com/page1075</v>
      </c>
    </row>
    <row r="35" spans="1:7">
      <c r="A35" s="4" t="str">
        <f>'GA-data'!A34</f>
        <v>reconditioned laptops</v>
      </c>
      <c r="B35" s="4">
        <f>IF(ISNA(VLOOKUP("["&amp;'GA-data'!A34&amp;"]",keywordtool,20,FALSE)),0,VLOOKUP("["&amp;'GA-data'!A34&amp;"]",keywordtool,20,FALSE))</f>
        <v>4400</v>
      </c>
      <c r="C35" s="4">
        <f>'GA-data'!B34</f>
        <v>454</v>
      </c>
      <c r="D35" s="4" t="str">
        <f>IF(ISNA(VLOOKUP('GA-data'!A34,ranker,2,FALSE)),"-",VLOOKUP('GA-data'!A34,ranker,2,FALSE))</f>
        <v>-</v>
      </c>
      <c r="E35" s="5">
        <f t="shared" si="1"/>
        <v>0.10318181818181818</v>
      </c>
      <c r="G35" s="4" t="str">
        <f>IF(ISNA(VLOOKUP('GA-data'!A34,ranker,3,FALSE)),"-",VLOOKUP('GA-data'!A34,ranker,3,FALSE))</f>
        <v>www.examplesite.com/page881</v>
      </c>
    </row>
    <row r="36" spans="1:7">
      <c r="A36" s="4" t="str">
        <f>'GA-data'!A35</f>
        <v>buy wholesale laptops</v>
      </c>
      <c r="B36" s="4" t="str">
        <f>IF(ISNA(VLOOKUP("["&amp;'GA-data'!A35&amp;"]",keywordtool,20,FALSE)),0,VLOOKUP("["&amp;'GA-data'!A35&amp;"]",keywordtool,20,FALSE))</f>
        <v>-</v>
      </c>
      <c r="C36" s="4">
        <f>'GA-data'!B35</f>
        <v>446</v>
      </c>
      <c r="D36" s="4">
        <f>IF(ISNA(VLOOKUP('GA-data'!A35,ranker,2,FALSE)),"-",VLOOKUP('GA-data'!A35,ranker,2,FALSE))</f>
        <v>73</v>
      </c>
      <c r="E36" s="5" t="str">
        <f t="shared" si="1"/>
        <v>-</v>
      </c>
      <c r="G36" s="4" t="str">
        <f>IF(ISNA(VLOOKUP('GA-data'!A35,ranker,3,FALSE)),"-",VLOOKUP('GA-data'!A35,ranker,3,FALSE))</f>
        <v>www.examplesite.com/page676</v>
      </c>
    </row>
    <row r="37" spans="1:7">
      <c r="A37" s="4" t="str">
        <f>'GA-data'!A36</f>
        <v>notebooks cheap</v>
      </c>
      <c r="B37" s="4">
        <f>IF(ISNA(VLOOKUP("["&amp;'GA-data'!A36&amp;"]",keywordtool,20,FALSE)),0,VLOOKUP("["&amp;'GA-data'!A36&amp;"]",keywordtool,20,FALSE))</f>
        <v>590</v>
      </c>
      <c r="C37" s="4">
        <f>'GA-data'!B36</f>
        <v>412</v>
      </c>
      <c r="D37" s="4">
        <f>IF(ISNA(VLOOKUP('GA-data'!A36,ranker,2,FALSE)),"-",VLOOKUP('GA-data'!A36,ranker,2,FALSE))</f>
        <v>84</v>
      </c>
      <c r="E37" s="5">
        <f t="shared" si="1"/>
        <v>0.69830508474576269</v>
      </c>
      <c r="G37" s="4" t="str">
        <f>IF(ISNA(VLOOKUP('GA-data'!A36,ranker,3,FALSE)),"-",VLOOKUP('GA-data'!A36,ranker,3,FALSE))</f>
        <v>www.examplesite.com/page535</v>
      </c>
    </row>
    <row r="38" spans="1:7">
      <c r="A38" s="4" t="str">
        <f>'GA-data'!A37</f>
        <v>cheap computer laptops</v>
      </c>
      <c r="B38" s="4">
        <f>IF(ISNA(VLOOKUP("["&amp;'GA-data'!A37&amp;"]",keywordtool,20,FALSE)),0,VLOOKUP("["&amp;'GA-data'!A37&amp;"]",keywordtool,20,FALSE))</f>
        <v>58</v>
      </c>
      <c r="C38" s="4">
        <f>'GA-data'!B37</f>
        <v>34</v>
      </c>
      <c r="D38" s="4">
        <f>IF(ISNA(VLOOKUP('GA-data'!A37,ranker,2,FALSE)),"-",VLOOKUP('GA-data'!A37,ranker,2,FALSE))</f>
        <v>8</v>
      </c>
      <c r="E38" s="5">
        <f t="shared" si="1"/>
        <v>0.58620689655172409</v>
      </c>
      <c r="G38" s="4" t="str">
        <f>IF(ISNA(VLOOKUP('GA-data'!A37,ranker,3,FALSE)),"-",VLOOKUP('GA-data'!A37,ranker,3,FALSE))</f>
        <v>www.examplesite.com/page303</v>
      </c>
    </row>
    <row r="39" spans="1:7">
      <c r="A39" s="4" t="str">
        <f>'GA-data'!A38</f>
        <v>cheap computers</v>
      </c>
      <c r="B39" s="4">
        <f>IF(ISNA(VLOOKUP("["&amp;'GA-data'!A38&amp;"]",keywordtool,20,FALSE)),0,VLOOKUP("["&amp;'GA-data'!A38&amp;"]",keywordtool,20,FALSE))</f>
        <v>9900</v>
      </c>
      <c r="C39" s="4">
        <f>'GA-data'!B38</f>
        <v>371</v>
      </c>
      <c r="D39" s="4">
        <f>IF(ISNA(VLOOKUP('GA-data'!A38,ranker,2,FALSE)),"-",VLOOKUP('GA-data'!A38,ranker,2,FALSE))</f>
        <v>44</v>
      </c>
      <c r="E39" s="5">
        <f t="shared" si="1"/>
        <v>3.7474747474747473E-2</v>
      </c>
      <c r="G39" s="4" t="str">
        <f>IF(ISNA(VLOOKUP('GA-data'!A38,ranker,3,FALSE)),"-",VLOOKUP('GA-data'!A38,ranker,3,FALSE))</f>
        <v>www.examplesite.com/page535</v>
      </c>
    </row>
    <row r="40" spans="1:7">
      <c r="A40" s="4" t="str">
        <f>'GA-data'!A39</f>
        <v>cheap computers laptops</v>
      </c>
      <c r="B40" s="4" t="str">
        <f>IF(ISNA(VLOOKUP("["&amp;'GA-data'!A39&amp;"]",keywordtool,20,FALSE)),0,VLOOKUP("["&amp;'GA-data'!A39&amp;"]",keywordtool,20,FALSE))</f>
        <v>-</v>
      </c>
      <c r="C40" s="4">
        <f>'GA-data'!B39</f>
        <v>368</v>
      </c>
      <c r="D40" s="4" t="str">
        <f>IF(ISNA(VLOOKUP('GA-data'!A39,ranker,2,FALSE)),"-",VLOOKUP('GA-data'!A39,ranker,2,FALSE))</f>
        <v>-</v>
      </c>
      <c r="E40" s="5" t="str">
        <f t="shared" si="1"/>
        <v>-</v>
      </c>
      <c r="G40" s="4" t="str">
        <f>IF(ISNA(VLOOKUP('GA-data'!A39,ranker,3,FALSE)),"-",VLOOKUP('GA-data'!A39,ranker,3,FALSE))</f>
        <v>www.examplesite.com/page967</v>
      </c>
    </row>
    <row r="41" spans="1:7">
      <c r="A41" s="4" t="str">
        <f>'GA-data'!A40</f>
        <v>laptop cheapest</v>
      </c>
      <c r="B41" s="4">
        <f>IF(ISNA(VLOOKUP("["&amp;'GA-data'!A40&amp;"]",keywordtool,20,FALSE)),0,VLOOKUP("["&amp;'GA-data'!A40&amp;"]",keywordtool,20,FALSE))</f>
        <v>2900</v>
      </c>
      <c r="C41" s="4">
        <f>'GA-data'!B40</f>
        <v>361</v>
      </c>
      <c r="D41" s="4">
        <f>IF(ISNA(VLOOKUP('GA-data'!A40,ranker,2,FALSE)),"-",VLOOKUP('GA-data'!A40,ranker,2,FALSE))</f>
        <v>2</v>
      </c>
      <c r="E41" s="5">
        <f t="shared" si="1"/>
        <v>0.12448275862068965</v>
      </c>
      <c r="G41" s="4" t="str">
        <f>IF(ISNA(VLOOKUP('GA-data'!A40,ranker,3,FALSE)),"-",VLOOKUP('GA-data'!A40,ranker,3,FALSE))</f>
        <v>www.examplesite.com/page512</v>
      </c>
    </row>
    <row r="42" spans="1:7">
      <c r="A42" s="4" t="str">
        <f>'GA-data'!A41</f>
        <v>cheap samsung laptops</v>
      </c>
      <c r="B42" s="4">
        <f>IF(ISNA(VLOOKUP("["&amp;'GA-data'!A41&amp;"]",keywordtool,20,FALSE)),0,VLOOKUP("["&amp;'GA-data'!A41&amp;"]",keywordtool,20,FALSE))</f>
        <v>260</v>
      </c>
      <c r="C42" s="4">
        <f>'GA-data'!B41</f>
        <v>86</v>
      </c>
      <c r="D42" s="4">
        <f>IF(ISNA(VLOOKUP('GA-data'!A41,ranker,2,FALSE)),"-",VLOOKUP('GA-data'!A41,ranker,2,FALSE))</f>
        <v>62</v>
      </c>
      <c r="E42" s="5">
        <f t="shared" si="1"/>
        <v>0.33076923076923076</v>
      </c>
      <c r="G42" s="4" t="str">
        <f>IF(ISNA(VLOOKUP('GA-data'!A41,ranker,3,FALSE)),"-",VLOOKUP('GA-data'!A41,ranker,3,FALSE))</f>
        <v>www.examplesite.com/page335</v>
      </c>
    </row>
    <row r="43" spans="1:7">
      <c r="A43" s="4" t="str">
        <f>'GA-data'!A42</f>
        <v>buy refurbished laptops</v>
      </c>
      <c r="B43" s="4">
        <f>IF(ISNA(VLOOKUP("["&amp;'GA-data'!A42&amp;"]",keywordtool,20,FALSE)),0,VLOOKUP("["&amp;'GA-data'!A42&amp;"]",keywordtool,20,FALSE))</f>
        <v>140</v>
      </c>
      <c r="C43" s="4">
        <f>'GA-data'!B42</f>
        <v>36</v>
      </c>
      <c r="D43" s="4">
        <f>IF(ISNA(VLOOKUP('GA-data'!A42,ranker,2,FALSE)),"-",VLOOKUP('GA-data'!A42,ranker,2,FALSE))</f>
        <v>79</v>
      </c>
      <c r="E43" s="5">
        <f t="shared" si="1"/>
        <v>0.25714285714285712</v>
      </c>
      <c r="G43" s="4" t="str">
        <f>IF(ISNA(VLOOKUP('GA-data'!A42,ranker,3,FALSE)),"-",VLOOKUP('GA-data'!A42,ranker,3,FALSE))</f>
        <v>www.examplesite.com/page660</v>
      </c>
    </row>
    <row r="44" spans="1:7">
      <c r="A44" s="4" t="str">
        <f>'GA-data'!A43</f>
        <v>buy reconditioned laptops</v>
      </c>
      <c r="B44" s="4" t="str">
        <f>IF(ISNA(VLOOKUP("["&amp;'GA-data'!A43&amp;"]",keywordtool,20,FALSE)),0,VLOOKUP("["&amp;'GA-data'!A43&amp;"]",keywordtool,20,FALSE))</f>
        <v>-</v>
      </c>
      <c r="C44" s="4">
        <f>'GA-data'!B43</f>
        <v>346</v>
      </c>
      <c r="D44" s="4">
        <f>IF(ISNA(VLOOKUP('GA-data'!A43,ranker,2,FALSE)),"-",VLOOKUP('GA-data'!A43,ranker,2,FALSE))</f>
        <v>47</v>
      </c>
      <c r="E44" s="5" t="str">
        <f t="shared" si="1"/>
        <v>-</v>
      </c>
      <c r="G44" s="4" t="str">
        <f>IF(ISNA(VLOOKUP('GA-data'!A43,ranker,3,FALSE)),"-",VLOOKUP('GA-data'!A43,ranker,3,FALSE))</f>
        <v>www.examplesite.com/page943</v>
      </c>
    </row>
    <row r="45" spans="1:7">
      <c r="A45" s="4" t="str">
        <f>'GA-data'!A44</f>
        <v>cheap refurbished laptops</v>
      </c>
      <c r="B45" s="4">
        <f>IF(ISNA(VLOOKUP("["&amp;'GA-data'!A44&amp;"]",keywordtool,20,FALSE)),0,VLOOKUP("["&amp;'GA-data'!A44&amp;"]",keywordtool,20,FALSE))</f>
        <v>1300</v>
      </c>
      <c r="C45" s="4">
        <f>'GA-data'!B44</f>
        <v>333</v>
      </c>
      <c r="D45" s="4">
        <f>IF(ISNA(VLOOKUP('GA-data'!A44,ranker,2,FALSE)),"-",VLOOKUP('GA-data'!A44,ranker,2,FALSE))</f>
        <v>90</v>
      </c>
      <c r="E45" s="5">
        <f t="shared" si="1"/>
        <v>0.25615384615384618</v>
      </c>
      <c r="G45" s="4" t="str">
        <f>IF(ISNA(VLOOKUP('GA-data'!A44,ranker,3,FALSE)),"-",VLOOKUP('GA-data'!A44,ranker,3,FALSE))</f>
        <v>www.examplesite.com/page1028</v>
      </c>
    </row>
    <row r="46" spans="1:7">
      <c r="A46" s="4" t="str">
        <f>'GA-data'!A45</f>
        <v>acer notebooks</v>
      </c>
      <c r="B46" s="4">
        <f>IF(ISNA(VLOOKUP("["&amp;'GA-data'!A45&amp;"]",keywordtool,20,FALSE)),0,VLOOKUP("["&amp;'GA-data'!A45&amp;"]",keywordtool,20,FALSE))</f>
        <v>1900</v>
      </c>
      <c r="C46" s="4">
        <f>'GA-data'!B45</f>
        <v>331</v>
      </c>
      <c r="D46" s="4">
        <f>IF(ISNA(VLOOKUP('GA-data'!A45,ranker,2,FALSE)),"-",VLOOKUP('GA-data'!A45,ranker,2,FALSE))</f>
        <v>27</v>
      </c>
      <c r="E46" s="5">
        <f t="shared" si="1"/>
        <v>0.17421052631578948</v>
      </c>
      <c r="G46" s="4" t="str">
        <f>IF(ISNA(VLOOKUP('GA-data'!A45,ranker,3,FALSE)),"-",VLOOKUP('GA-data'!A45,ranker,3,FALSE))</f>
        <v>www.examplesite.com/page870</v>
      </c>
    </row>
    <row r="47" spans="1:7">
      <c r="A47" s="4" t="str">
        <f>'GA-data'!A46</f>
        <v>used notebooks</v>
      </c>
      <c r="B47" s="4">
        <f>IF(ISNA(VLOOKUP("["&amp;'GA-data'!A46&amp;"]",keywordtool,20,FALSE)),0,VLOOKUP("["&amp;'GA-data'!A46&amp;"]",keywordtool,20,FALSE))</f>
        <v>260</v>
      </c>
      <c r="C47" s="4">
        <f>'GA-data'!B46</f>
        <v>129</v>
      </c>
      <c r="D47" s="4">
        <f>IF(ISNA(VLOOKUP('GA-data'!A46,ranker,2,FALSE)),"-",VLOOKUP('GA-data'!A46,ranker,2,FALSE))</f>
        <v>22</v>
      </c>
      <c r="E47" s="5">
        <f t="shared" si="1"/>
        <v>0.49615384615384617</v>
      </c>
      <c r="G47" s="4" t="str">
        <f>IF(ISNA(VLOOKUP('GA-data'!A46,ranker,3,FALSE)),"-",VLOOKUP('GA-data'!A46,ranker,3,FALSE))</f>
        <v>www.examplesite.com/page882</v>
      </c>
    </row>
    <row r="48" spans="1:7">
      <c r="A48" s="4" t="str">
        <f>'GA-data'!A47</f>
        <v>refurbished laptop</v>
      </c>
      <c r="B48" s="4">
        <f>IF(ISNA(VLOOKUP("["&amp;'GA-data'!A47&amp;"]",keywordtool,20,FALSE)),0,VLOOKUP("["&amp;'GA-data'!A47&amp;"]",keywordtool,20,FALSE))</f>
        <v>6600</v>
      </c>
      <c r="C48" s="4">
        <f>'GA-data'!B47</f>
        <v>326</v>
      </c>
      <c r="D48" s="4">
        <f>IF(ISNA(VLOOKUP('GA-data'!A47,ranker,2,FALSE)),"-",VLOOKUP('GA-data'!A47,ranker,2,FALSE))</f>
        <v>21</v>
      </c>
      <c r="E48" s="5">
        <f t="shared" si="1"/>
        <v>4.9393939393939393E-2</v>
      </c>
      <c r="G48" s="4" t="str">
        <f>IF(ISNA(VLOOKUP('GA-data'!A47,ranker,3,FALSE)),"-",VLOOKUP('GA-data'!A47,ranker,3,FALSE))</f>
        <v>www.examplesite.com/page907</v>
      </c>
    </row>
    <row r="49" spans="1:7">
      <c r="A49" s="4" t="str">
        <f>'GA-data'!A48</f>
        <v>refurbished laptops</v>
      </c>
      <c r="B49" s="4">
        <f>IF(ISNA(VLOOKUP("["&amp;'GA-data'!A48&amp;"]",keywordtool,20,FALSE)),0,VLOOKUP("["&amp;'GA-data'!A48&amp;"]",keywordtool,20,FALSE))</f>
        <v>40500</v>
      </c>
      <c r="C49" s="4">
        <f>'GA-data'!B48</f>
        <v>321</v>
      </c>
      <c r="D49" s="4">
        <f>IF(ISNA(VLOOKUP('GA-data'!A48,ranker,2,FALSE)),"-",VLOOKUP('GA-data'!A48,ranker,2,FALSE))</f>
        <v>57</v>
      </c>
      <c r="E49" s="5">
        <f t="shared" si="1"/>
        <v>7.9259259259259265E-3</v>
      </c>
      <c r="G49" s="4" t="str">
        <f>IF(ISNA(VLOOKUP('GA-data'!A48,ranker,3,FALSE)),"-",VLOOKUP('GA-data'!A48,ranker,3,FALSE))</f>
        <v>www.examplesite.com/page1090</v>
      </c>
    </row>
    <row r="50" spans="1:7">
      <c r="A50" s="4" t="str">
        <f>'GA-data'!A49</f>
        <v>buy samsung laptops</v>
      </c>
      <c r="B50" s="4">
        <f>IF(ISNA(VLOOKUP("["&amp;'GA-data'!A49&amp;"]",keywordtool,20,FALSE)),0,VLOOKUP("["&amp;'GA-data'!A49&amp;"]",keywordtool,20,FALSE))</f>
        <v>58</v>
      </c>
      <c r="C50" s="4">
        <f>'GA-data'!B49</f>
        <v>28</v>
      </c>
      <c r="D50" s="4">
        <f>IF(ISNA(VLOOKUP('GA-data'!A49,ranker,2,FALSE)),"-",VLOOKUP('GA-data'!A49,ranker,2,FALSE))</f>
        <v>88</v>
      </c>
      <c r="E50" s="5">
        <f t="shared" si="1"/>
        <v>0.48275862068965519</v>
      </c>
      <c r="G50" s="4" t="str">
        <f>IF(ISNA(VLOOKUP('GA-data'!A49,ranker,3,FALSE)),"-",VLOOKUP('GA-data'!A49,ranker,3,FALSE))</f>
        <v>www.examplesite.com/page743</v>
      </c>
    </row>
    <row r="51" spans="1:7">
      <c r="A51" s="4" t="str">
        <f>'GA-data'!A50</f>
        <v>buy toshiba laptops</v>
      </c>
      <c r="B51" s="4">
        <f>IF(ISNA(VLOOKUP("["&amp;'GA-data'!A50&amp;"]",keywordtool,20,FALSE)),0,VLOOKUP("["&amp;'GA-data'!A50&amp;"]",keywordtool,20,FALSE))</f>
        <v>320</v>
      </c>
      <c r="C51" s="4">
        <f>'GA-data'!B50</f>
        <v>308</v>
      </c>
      <c r="D51" s="4">
        <f>IF(ISNA(VLOOKUP('GA-data'!A50,ranker,2,FALSE)),"-",VLOOKUP('GA-data'!A50,ranker,2,FALSE))</f>
        <v>100</v>
      </c>
      <c r="E51" s="5">
        <f t="shared" si="1"/>
        <v>0.96250000000000002</v>
      </c>
      <c r="G51" s="4" t="str">
        <f>IF(ISNA(VLOOKUP('GA-data'!A50,ranker,3,FALSE)),"-",VLOOKUP('GA-data'!A50,ranker,3,FALSE))</f>
        <v>www.examplesite.com/page690</v>
      </c>
    </row>
    <row r="52" spans="1:7">
      <c r="A52" s="4" t="str">
        <f>'GA-data'!A51</f>
        <v>buy gateway laptops</v>
      </c>
      <c r="B52" s="4" t="str">
        <f>IF(ISNA(VLOOKUP("["&amp;'GA-data'!A51&amp;"]",keywordtool,20,FALSE)),0,VLOOKUP("["&amp;'GA-data'!A51&amp;"]",keywordtool,20,FALSE))</f>
        <v>-</v>
      </c>
      <c r="C52" s="4">
        <f>'GA-data'!B51</f>
        <v>307</v>
      </c>
      <c r="D52" s="4">
        <f>IF(ISNA(VLOOKUP('GA-data'!A51,ranker,2,FALSE)),"-",VLOOKUP('GA-data'!A51,ranker,2,FALSE))</f>
        <v>80</v>
      </c>
      <c r="E52" s="5" t="str">
        <f t="shared" si="1"/>
        <v>-</v>
      </c>
      <c r="G52" s="4" t="str">
        <f>IF(ISNA(VLOOKUP('GA-data'!A51,ranker,3,FALSE)),"-",VLOOKUP('GA-data'!A51,ranker,3,FALSE))</f>
        <v>www.examplesite.com/page992</v>
      </c>
    </row>
    <row r="53" spans="1:7">
      <c r="A53" s="4" t="str">
        <f>'GA-data'!A52</f>
        <v>cheap deals laptops</v>
      </c>
      <c r="B53" s="4" t="str">
        <f>IF(ISNA(VLOOKUP("["&amp;'GA-data'!A52&amp;"]",keywordtool,20,FALSE)),0,VLOOKUP("["&amp;'GA-data'!A52&amp;"]",keywordtool,20,FALSE))</f>
        <v>-</v>
      </c>
      <c r="C53" s="4">
        <f>'GA-data'!B52</f>
        <v>305</v>
      </c>
      <c r="D53" s="4">
        <f>IF(ISNA(VLOOKUP('GA-data'!A52,ranker,2,FALSE)),"-",VLOOKUP('GA-data'!A52,ranker,2,FALSE))</f>
        <v>32</v>
      </c>
      <c r="E53" s="5" t="str">
        <f t="shared" si="1"/>
        <v>-</v>
      </c>
      <c r="G53" s="4" t="str">
        <f>IF(ISNA(VLOOKUP('GA-data'!A52,ranker,3,FALSE)),"-",VLOOKUP('GA-data'!A52,ranker,3,FALSE))</f>
        <v>www.examplesite.com/page1003</v>
      </c>
    </row>
    <row r="54" spans="1:7">
      <c r="A54" s="4" t="str">
        <f>'GA-data'!A53</f>
        <v>buy now pay later laptops</v>
      </c>
      <c r="B54" s="4" t="str">
        <f>IF(ISNA(VLOOKUP("["&amp;'GA-data'!A53&amp;"]",keywordtool,20,FALSE)),0,VLOOKUP("["&amp;'GA-data'!A53&amp;"]",keywordtool,20,FALSE))</f>
        <v>-</v>
      </c>
      <c r="C54" s="4">
        <f>'GA-data'!B53</f>
        <v>302</v>
      </c>
      <c r="D54" s="4">
        <f>IF(ISNA(VLOOKUP('GA-data'!A53,ranker,2,FALSE)),"-",VLOOKUP('GA-data'!A53,ranker,2,FALSE))</f>
        <v>70</v>
      </c>
      <c r="E54" s="5" t="str">
        <f t="shared" si="1"/>
        <v>-</v>
      </c>
      <c r="G54" s="4" t="str">
        <f>IF(ISNA(VLOOKUP('GA-data'!A53,ranker,3,FALSE)),"-",VLOOKUP('GA-data'!A53,ranker,3,FALSE))</f>
        <v>www.examplesite.com/page1133</v>
      </c>
    </row>
    <row r="55" spans="1:7">
      <c r="A55" s="4" t="str">
        <f>'GA-data'!A54</f>
        <v>buy secondhand laptops</v>
      </c>
      <c r="B55" s="4" t="str">
        <f>IF(ISNA(VLOOKUP("["&amp;'GA-data'!A54&amp;"]",keywordtool,20,FALSE)),0,VLOOKUP("["&amp;'GA-data'!A54&amp;"]",keywordtool,20,FALSE))</f>
        <v>-</v>
      </c>
      <c r="C55" s="4">
        <f>'GA-data'!B54</f>
        <v>301</v>
      </c>
      <c r="D55" s="4">
        <f>IF(ISNA(VLOOKUP('GA-data'!A54,ranker,2,FALSE)),"-",VLOOKUP('GA-data'!A54,ranker,2,FALSE))</f>
        <v>7</v>
      </c>
      <c r="E55" s="5" t="str">
        <f t="shared" si="1"/>
        <v>-</v>
      </c>
      <c r="G55" s="4" t="str">
        <f>IF(ISNA(VLOOKUP('GA-data'!A54,ranker,3,FALSE)),"-",VLOOKUP('GA-data'!A54,ranker,3,FALSE))</f>
        <v>www.examplesite.com/page894</v>
      </c>
    </row>
    <row r="56" spans="1:7">
      <c r="A56" s="4" t="str">
        <f>'GA-data'!A55</f>
        <v>laptops online</v>
      </c>
      <c r="B56" s="4">
        <f>IF(ISNA(VLOOKUP("["&amp;'GA-data'!A55&amp;"]",keywordtool,20,FALSE)),0,VLOOKUP("["&amp;'GA-data'!A55&amp;"]",keywordtool,20,FALSE))</f>
        <v>720</v>
      </c>
      <c r="C56" s="4">
        <f>'GA-data'!B55</f>
        <v>300</v>
      </c>
      <c r="D56" s="4" t="str">
        <f>IF(ISNA(VLOOKUP('GA-data'!A55,ranker,2,FALSE)),"-",VLOOKUP('GA-data'!A55,ranker,2,FALSE))</f>
        <v>-</v>
      </c>
      <c r="E56" s="5">
        <f t="shared" si="1"/>
        <v>0.41666666666666669</v>
      </c>
      <c r="G56" s="4" t="str">
        <f>IF(ISNA(VLOOKUP('GA-data'!A55,ranker,3,FALSE)),"-",VLOOKUP('GA-data'!A55,ranker,3,FALSE))</f>
        <v>www.examplesite.com/page868</v>
      </c>
    </row>
    <row r="57" spans="1:7">
      <c r="A57" s="4" t="str">
        <f>'GA-data'!A56</f>
        <v>buy laptop online</v>
      </c>
      <c r="B57" s="4">
        <f>IF(ISNA(VLOOKUP("["&amp;'GA-data'!A56&amp;"]",keywordtool,20,FALSE)),0,VLOOKUP("["&amp;'GA-data'!A56&amp;"]",keywordtool,20,FALSE))</f>
        <v>1300</v>
      </c>
      <c r="C57" s="4">
        <f>'GA-data'!B56</f>
        <v>287</v>
      </c>
      <c r="D57" s="4">
        <f>IF(ISNA(VLOOKUP('GA-data'!A56,ranker,2,FALSE)),"-",VLOOKUP('GA-data'!A56,ranker,2,FALSE))</f>
        <v>68</v>
      </c>
      <c r="E57" s="5">
        <f t="shared" si="1"/>
        <v>0.22076923076923077</v>
      </c>
      <c r="G57" s="4" t="str">
        <f>IF(ISNA(VLOOKUP('GA-data'!A56,ranker,3,FALSE)),"-",VLOOKUP('GA-data'!A56,ranker,3,FALSE))</f>
        <v>www.examplesite.com/page267</v>
      </c>
    </row>
    <row r="58" spans="1:7">
      <c r="A58" s="4" t="str">
        <f>'GA-data'!A57</f>
        <v>cheap discount laptops</v>
      </c>
      <c r="B58" s="4">
        <f>IF(ISNA(VLOOKUP("["&amp;'GA-data'!A57&amp;"]",keywordtool,20,FALSE)),0,VLOOKUP("["&amp;'GA-data'!A57&amp;"]",keywordtool,20,FALSE))</f>
        <v>28</v>
      </c>
      <c r="C58" s="4">
        <f>'GA-data'!B57</f>
        <v>28</v>
      </c>
      <c r="D58" s="4">
        <f>IF(ISNA(VLOOKUP('GA-data'!A57,ranker,2,FALSE)),"-",VLOOKUP('GA-data'!A57,ranker,2,FALSE))</f>
        <v>23</v>
      </c>
      <c r="E58" s="5">
        <f t="shared" si="1"/>
        <v>1</v>
      </c>
      <c r="G58" s="4" t="str">
        <f>IF(ISNA(VLOOKUP('GA-data'!A57,ranker,3,FALSE)),"-",VLOOKUP('GA-data'!A57,ranker,3,FALSE))</f>
        <v>www.examplesite.com/page122</v>
      </c>
    </row>
    <row r="59" spans="1:7">
      <c r="A59" s="4" t="str">
        <f>'GA-data'!A58</f>
        <v>cheap notebook</v>
      </c>
      <c r="B59" s="4">
        <f>IF(ISNA(VLOOKUP("["&amp;'GA-data'!A58&amp;"]",keywordtool,20,FALSE)),0,VLOOKUP("["&amp;'GA-data'!A58&amp;"]",keywordtool,20,FALSE))</f>
        <v>1900</v>
      </c>
      <c r="C59" s="4">
        <f>'GA-data'!B58</f>
        <v>280</v>
      </c>
      <c r="D59" s="4">
        <f>IF(ISNA(VLOOKUP('GA-data'!A58,ranker,2,FALSE)),"-",VLOOKUP('GA-data'!A58,ranker,2,FALSE))</f>
        <v>76</v>
      </c>
      <c r="E59" s="5">
        <f t="shared" si="1"/>
        <v>0.14736842105263157</v>
      </c>
      <c r="G59" s="4" t="str">
        <f>IF(ISNA(VLOOKUP('GA-data'!A58,ranker,3,FALSE)),"-",VLOOKUP('GA-data'!A58,ranker,3,FALSE))</f>
        <v>www.examplesite.com/page1196</v>
      </c>
    </row>
    <row r="60" spans="1:7">
      <c r="A60" s="4" t="str">
        <f>'GA-data'!A59</f>
        <v>cheap notebook laptops</v>
      </c>
      <c r="B60" s="4">
        <f>IF(ISNA(VLOOKUP("["&amp;'GA-data'!A59&amp;"]",keywordtool,20,FALSE)),0,VLOOKUP("["&amp;'GA-data'!A59&amp;"]",keywordtool,20,FALSE))</f>
        <v>1000</v>
      </c>
      <c r="C60" s="4">
        <f>'GA-data'!B59</f>
        <v>277</v>
      </c>
      <c r="D60" s="4">
        <f>IF(ISNA(VLOOKUP('GA-data'!A59,ranker,2,FALSE)),"-",VLOOKUP('GA-data'!A59,ranker,2,FALSE))</f>
        <v>31</v>
      </c>
      <c r="E60" s="5">
        <f t="shared" si="1"/>
        <v>0.27700000000000002</v>
      </c>
      <c r="G60" s="4" t="str">
        <f>IF(ISNA(VLOOKUP('GA-data'!A59,ranker,3,FALSE)),"-",VLOOKUP('GA-data'!A59,ranker,3,FALSE))</f>
        <v>www.examplesite.com/page166</v>
      </c>
    </row>
    <row r="61" spans="1:7">
      <c r="A61" s="4" t="str">
        <f>'GA-data'!A60</f>
        <v>buy laptop computer</v>
      </c>
      <c r="B61" s="4">
        <f>IF(ISNA(VLOOKUP("["&amp;'GA-data'!A60&amp;"]",keywordtool,20,FALSE)),0,VLOOKUP("["&amp;'GA-data'!A60&amp;"]",keywordtool,20,FALSE))</f>
        <v>480</v>
      </c>
      <c r="C61" s="4">
        <f>'GA-data'!B60</f>
        <v>272</v>
      </c>
      <c r="D61" s="4">
        <f>IF(ISNA(VLOOKUP('GA-data'!A60,ranker,2,FALSE)),"-",VLOOKUP('GA-data'!A60,ranker,2,FALSE))</f>
        <v>84</v>
      </c>
      <c r="E61" s="5">
        <f t="shared" si="1"/>
        <v>0.56666666666666665</v>
      </c>
      <c r="G61" s="4" t="str">
        <f>IF(ISNA(VLOOKUP('GA-data'!A60,ranker,3,FALSE)),"-",VLOOKUP('GA-data'!A60,ranker,3,FALSE))</f>
        <v>www.examplesite.com/page91</v>
      </c>
    </row>
    <row r="62" spans="1:7">
      <c r="A62" s="4" t="str">
        <f>'GA-data'!A61</f>
        <v>buy laptop computers</v>
      </c>
      <c r="B62" s="4">
        <f>IF(ISNA(VLOOKUP("["&amp;'GA-data'!A61&amp;"]",keywordtool,20,FALSE)),0,VLOOKUP("["&amp;'GA-data'!A61&amp;"]",keywordtool,20,FALSE))</f>
        <v>480</v>
      </c>
      <c r="C62" s="4">
        <f>'GA-data'!B61</f>
        <v>268</v>
      </c>
      <c r="D62" s="4">
        <f>IF(ISNA(VLOOKUP('GA-data'!A61,ranker,2,FALSE)),"-",VLOOKUP('GA-data'!A61,ranker,2,FALSE))</f>
        <v>5</v>
      </c>
      <c r="E62" s="5">
        <f t="shared" si="1"/>
        <v>0.55833333333333335</v>
      </c>
      <c r="G62" s="4" t="str">
        <f>IF(ISNA(VLOOKUP('GA-data'!A61,ranker,3,FALSE)),"-",VLOOKUP('GA-data'!A61,ranker,3,FALSE))</f>
        <v>www.examplesite.com/page722</v>
      </c>
    </row>
    <row r="63" spans="1:7">
      <c r="A63" s="4" t="str">
        <f>'GA-data'!A62</f>
        <v>buy laptops online</v>
      </c>
      <c r="B63" s="4">
        <f>IF(ISNA(VLOOKUP("["&amp;'GA-data'!A62&amp;"]",keywordtool,20,FALSE)),0,VLOOKUP("["&amp;'GA-data'!A62&amp;"]",keywordtool,20,FALSE))</f>
        <v>590</v>
      </c>
      <c r="C63" s="4">
        <f>'GA-data'!B62</f>
        <v>261</v>
      </c>
      <c r="D63" s="4">
        <f>IF(ISNA(VLOOKUP('GA-data'!A62,ranker,2,FALSE)),"-",VLOOKUP('GA-data'!A62,ranker,2,FALSE))</f>
        <v>63</v>
      </c>
      <c r="E63" s="5">
        <f t="shared" si="1"/>
        <v>0.44237288135593222</v>
      </c>
      <c r="G63" s="4" t="str">
        <f>IF(ISNA(VLOOKUP('GA-data'!A62,ranker,3,FALSE)),"-",VLOOKUP('GA-data'!A62,ranker,3,FALSE))</f>
        <v>www.examplesite.com/page715</v>
      </c>
    </row>
    <row r="64" spans="1:7">
      <c r="A64" s="4" t="str">
        <f>'GA-data'!A63</f>
        <v>laptop notebooks</v>
      </c>
      <c r="B64" s="4">
        <f>IF(ISNA(VLOOKUP("["&amp;'GA-data'!A63&amp;"]",keywordtool,20,FALSE)),0,VLOOKUP("["&amp;'GA-data'!A63&amp;"]",keywordtool,20,FALSE))</f>
        <v>2400</v>
      </c>
      <c r="C64" s="4">
        <f>'GA-data'!B63</f>
        <v>254</v>
      </c>
      <c r="D64" s="4" t="str">
        <f>IF(ISNA(VLOOKUP('GA-data'!A63,ranker,2,FALSE)),"-",VLOOKUP('GA-data'!A63,ranker,2,FALSE))</f>
        <v>-</v>
      </c>
      <c r="E64" s="5">
        <f t="shared" si="1"/>
        <v>0.10583333333333333</v>
      </c>
      <c r="G64" s="4" t="str">
        <f>IF(ISNA(VLOOKUP('GA-data'!A63,ranker,3,FALSE)),"-",VLOOKUP('GA-data'!A63,ranker,3,FALSE))</f>
        <v>www.examplesite.com/page730</v>
      </c>
    </row>
    <row r="65" spans="1:7">
      <c r="A65" s="4" t="str">
        <f>'GA-data'!A64</f>
        <v>buy new laptops</v>
      </c>
      <c r="B65" s="4">
        <f>IF(ISNA(VLOOKUP("["&amp;'GA-data'!A64&amp;"]",keywordtool,20,FALSE)),0,VLOOKUP("["&amp;'GA-data'!A64&amp;"]",keywordtool,20,FALSE))</f>
        <v>36</v>
      </c>
      <c r="C65" s="4">
        <f>'GA-data'!B64</f>
        <v>11</v>
      </c>
      <c r="D65" s="4">
        <f>IF(ISNA(VLOOKUP('GA-data'!A64,ranker,2,FALSE)),"-",VLOOKUP('GA-data'!A64,ranker,2,FALSE))</f>
        <v>26</v>
      </c>
      <c r="E65" s="5">
        <f t="shared" si="1"/>
        <v>0.30555555555555558</v>
      </c>
      <c r="G65" s="4" t="str">
        <f>IF(ISNA(VLOOKUP('GA-data'!A64,ranker,3,FALSE)),"-",VLOOKUP('GA-data'!A64,ranker,3,FALSE))</f>
        <v>www.examplesite.com/page83</v>
      </c>
    </row>
    <row r="66" spans="1:7">
      <c r="A66" s="4" t="str">
        <f>'GA-data'!A65</f>
        <v>toshiba laptops</v>
      </c>
      <c r="B66" s="4">
        <f>IF(ISNA(VLOOKUP("["&amp;'GA-data'!A65&amp;"]",keywordtool,20,FALSE)),0,VLOOKUP("["&amp;'GA-data'!A65&amp;"]",keywordtool,20,FALSE))</f>
        <v>60500</v>
      </c>
      <c r="C66" s="4">
        <f>'GA-data'!B65</f>
        <v>241</v>
      </c>
      <c r="D66" s="4">
        <f>IF(ISNA(VLOOKUP('GA-data'!A65,ranker,2,FALSE)),"-",VLOOKUP('GA-data'!A65,ranker,2,FALSE))</f>
        <v>71</v>
      </c>
      <c r="E66" s="5">
        <f t="shared" si="1"/>
        <v>3.9834710743801649E-3</v>
      </c>
      <c r="G66" s="4" t="str">
        <f>IF(ISNA(VLOOKUP('GA-data'!A65,ranker,3,FALSE)),"-",VLOOKUP('GA-data'!A65,ranker,3,FALSE))</f>
        <v>www.examplesite.com/page217</v>
      </c>
    </row>
    <row r="67" spans="1:7">
      <c r="A67" s="4" t="str">
        <f>'GA-data'!A66</f>
        <v>buy ibm laptops</v>
      </c>
      <c r="B67" s="4">
        <f>IF(ISNA(VLOOKUP("["&amp;'GA-data'!A66&amp;"]",keywordtool,20,FALSE)),0,VLOOKUP("["&amp;'GA-data'!A66&amp;"]",keywordtool,20,FALSE))</f>
        <v>46</v>
      </c>
      <c r="C67" s="4">
        <f>'GA-data'!B66</f>
        <v>8</v>
      </c>
      <c r="D67" s="4">
        <f>IF(ISNA(VLOOKUP('GA-data'!A66,ranker,2,FALSE)),"-",VLOOKUP('GA-data'!A66,ranker,2,FALSE))</f>
        <v>71</v>
      </c>
      <c r="E67" s="5">
        <f t="shared" si="1"/>
        <v>0.17391304347826086</v>
      </c>
      <c r="G67" s="4" t="str">
        <f>IF(ISNA(VLOOKUP('GA-data'!A66,ranker,3,FALSE)),"-",VLOOKUP('GA-data'!A66,ranker,3,FALSE))</f>
        <v>www.examplesite.com/page94</v>
      </c>
    </row>
    <row r="68" spans="1:7">
      <c r="A68" s="4" t="str">
        <f>'GA-data'!A67</f>
        <v>samsung laptops</v>
      </c>
      <c r="B68" s="4">
        <f>IF(ISNA(VLOOKUP("["&amp;'GA-data'!A67&amp;"]",keywordtool,20,FALSE)),0,VLOOKUP("["&amp;'GA-data'!A67&amp;"]",keywordtool,20,FALSE))</f>
        <v>18100</v>
      </c>
      <c r="C68" s="4">
        <f>'GA-data'!B67</f>
        <v>234</v>
      </c>
      <c r="D68" s="4">
        <f>IF(ISNA(VLOOKUP('GA-data'!A67,ranker,2,FALSE)),"-",VLOOKUP('GA-data'!A67,ranker,2,FALSE))</f>
        <v>85</v>
      </c>
      <c r="E68" s="5">
        <f t="shared" si="1"/>
        <v>1.292817679558011E-2</v>
      </c>
      <c r="G68" s="4" t="str">
        <f>IF(ISNA(VLOOKUP('GA-data'!A67,ranker,3,FALSE)),"-",VLOOKUP('GA-data'!A67,ranker,3,FALSE))</f>
        <v>www.examplesite.com/page972</v>
      </c>
    </row>
    <row r="69" spans="1:7">
      <c r="A69" s="4" t="str">
        <f>'GA-data'!A68</f>
        <v>buying laptops</v>
      </c>
      <c r="B69" s="4">
        <f>IF(ISNA(VLOOKUP("["&amp;'GA-data'!A68&amp;"]",keywordtool,20,FALSE)),0,VLOOKUP("["&amp;'GA-data'!A68&amp;"]",keywordtool,20,FALSE))</f>
        <v>170</v>
      </c>
      <c r="C69" s="4">
        <f>'GA-data'!B68</f>
        <v>131</v>
      </c>
      <c r="D69" s="4">
        <f>IF(ISNA(VLOOKUP('GA-data'!A68,ranker,2,FALSE)),"-",VLOOKUP('GA-data'!A68,ranker,2,FALSE))</f>
        <v>6</v>
      </c>
      <c r="E69" s="5">
        <f t="shared" si="1"/>
        <v>0.77058823529411768</v>
      </c>
      <c r="G69" s="4" t="str">
        <f>IF(ISNA(VLOOKUP('GA-data'!A68,ranker,3,FALSE)),"-",VLOOKUP('GA-data'!A68,ranker,3,FALSE))</f>
        <v>www.examplesite.com/page549</v>
      </c>
    </row>
    <row r="70" spans="1:7">
      <c r="A70" s="4" t="str">
        <f>'GA-data'!A69</f>
        <v>lenovo laptops</v>
      </c>
      <c r="B70" s="4">
        <f>IF(ISNA(VLOOKUP("["&amp;'GA-data'!A69&amp;"]",keywordtool,20,FALSE)),0,VLOOKUP("["&amp;'GA-data'!A69&amp;"]",keywordtool,20,FALSE))</f>
        <v>4400</v>
      </c>
      <c r="C70" s="4">
        <f>'GA-data'!B69</f>
        <v>229</v>
      </c>
      <c r="D70" s="4">
        <f>IF(ISNA(VLOOKUP('GA-data'!A69,ranker,2,FALSE)),"-",VLOOKUP('GA-data'!A69,ranker,2,FALSE))</f>
        <v>31</v>
      </c>
      <c r="E70" s="5">
        <f t="shared" si="1"/>
        <v>5.2045454545454548E-2</v>
      </c>
      <c r="G70" s="4" t="str">
        <f>IF(ISNA(VLOOKUP('GA-data'!A69,ranker,3,FALSE)),"-",VLOOKUP('GA-data'!A69,ranker,3,FALSE))</f>
        <v>www.examplesite.com/page872</v>
      </c>
    </row>
    <row r="71" spans="1:7">
      <c r="A71" s="4" t="str">
        <f>'GA-data'!A70</f>
        <v>budget laptops</v>
      </c>
      <c r="B71" s="4">
        <f>IF(ISNA(VLOOKUP("["&amp;'GA-data'!A70&amp;"]",keywordtool,20,FALSE)),0,VLOOKUP("["&amp;'GA-data'!A70&amp;"]",keywordtool,20,FALSE))</f>
        <v>880</v>
      </c>
      <c r="C71" s="4">
        <f>'GA-data'!B70</f>
        <v>227</v>
      </c>
      <c r="D71" s="4">
        <f>IF(ISNA(VLOOKUP('GA-data'!A70,ranker,2,FALSE)),"-",VLOOKUP('GA-data'!A70,ranker,2,FALSE))</f>
        <v>42</v>
      </c>
      <c r="E71" s="5">
        <f t="shared" si="1"/>
        <v>0.25795454545454544</v>
      </c>
      <c r="G71" s="4" t="str">
        <f>IF(ISNA(VLOOKUP('GA-data'!A70,ranker,3,FALSE)),"-",VLOOKUP('GA-data'!A70,ranker,3,FALSE))</f>
        <v>www.examplesite.com/page948</v>
      </c>
    </row>
    <row r="72" spans="1:7">
      <c r="A72" s="4" t="str">
        <f>'GA-data'!A71</f>
        <v>buy cheap laptop</v>
      </c>
      <c r="B72" s="4">
        <f>IF(ISNA(VLOOKUP("["&amp;'GA-data'!A71&amp;"]",keywordtool,20,FALSE)),0,VLOOKUP("["&amp;'GA-data'!A71&amp;"]",keywordtool,20,FALSE))</f>
        <v>1300</v>
      </c>
      <c r="C72" s="4">
        <f>'GA-data'!B71</f>
        <v>225</v>
      </c>
      <c r="D72" s="4">
        <f>IF(ISNA(VLOOKUP('GA-data'!A71,ranker,2,FALSE)),"-",VLOOKUP('GA-data'!A71,ranker,2,FALSE))</f>
        <v>98</v>
      </c>
      <c r="E72" s="5">
        <f t="shared" si="1"/>
        <v>0.17307692307692307</v>
      </c>
      <c r="G72" s="4" t="str">
        <f>IF(ISNA(VLOOKUP('GA-data'!A71,ranker,3,FALSE)),"-",VLOOKUP('GA-data'!A71,ranker,3,FALSE))</f>
        <v>www.examplesite.com/page825</v>
      </c>
    </row>
    <row r="73" spans="1:7">
      <c r="A73" s="4" t="str">
        <f>'GA-data'!A72</f>
        <v>buy cheap laptops</v>
      </c>
      <c r="B73" s="4">
        <f>IF(ISNA(VLOOKUP("["&amp;'GA-data'!A72&amp;"]",keywordtool,20,FALSE)),0,VLOOKUP("["&amp;'GA-data'!A72&amp;"]",keywordtool,20,FALSE))</f>
        <v>1000</v>
      </c>
      <c r="C73" s="4">
        <f>'GA-data'!B72</f>
        <v>221</v>
      </c>
      <c r="D73" s="4">
        <f>IF(ISNA(VLOOKUP('GA-data'!A72,ranker,2,FALSE)),"-",VLOOKUP('GA-data'!A72,ranker,2,FALSE))</f>
        <v>96</v>
      </c>
      <c r="E73" s="5">
        <f t="shared" si="1"/>
        <v>0.221</v>
      </c>
      <c r="G73" s="4" t="str">
        <f>IF(ISNA(VLOOKUP('GA-data'!A72,ranker,3,FALSE)),"-",VLOOKUP('GA-data'!A72,ranker,3,FALSE))</f>
        <v>www.examplesite.com/page520</v>
      </c>
    </row>
    <row r="74" spans="1:7">
      <c r="A74" s="4" t="str">
        <f>'GA-data'!A73</f>
        <v>used acer laptops</v>
      </c>
      <c r="B74" s="4" t="str">
        <f>IF(ISNA(VLOOKUP("["&amp;'GA-data'!A73&amp;"]",keywordtool,20,FALSE)),0,VLOOKUP("["&amp;'GA-data'!A73&amp;"]",keywordtool,20,FALSE))</f>
        <v>-</v>
      </c>
      <c r="C74" s="4">
        <f>'GA-data'!B73</f>
        <v>212</v>
      </c>
      <c r="D74" s="4">
        <f>IF(ISNA(VLOOKUP('GA-data'!A73,ranker,2,FALSE)),"-",VLOOKUP('GA-data'!A73,ranker,2,FALSE))</f>
        <v>85</v>
      </c>
      <c r="E74" s="5" t="str">
        <f t="shared" si="1"/>
        <v>-</v>
      </c>
      <c r="G74" s="4" t="str">
        <f>IF(ISNA(VLOOKUP('GA-data'!A73,ranker,3,FALSE)),"-",VLOOKUP('GA-data'!A73,ranker,3,FALSE))</f>
        <v>www.examplesite.com/page853</v>
      </c>
    </row>
    <row r="75" spans="1:7">
      <c r="A75" s="4" t="str">
        <f>'GA-data'!A74</f>
        <v>refurbish laptops</v>
      </c>
      <c r="B75" s="4">
        <f>IF(ISNA(VLOOKUP("["&amp;'GA-data'!A74&amp;"]",keywordtool,20,FALSE)),0,VLOOKUP("["&amp;'GA-data'!A74&amp;"]",keywordtool,20,FALSE))</f>
        <v>58</v>
      </c>
      <c r="C75" s="4">
        <f>'GA-data'!B74</f>
        <v>32</v>
      </c>
      <c r="D75" s="4">
        <f>IF(ISNA(VLOOKUP('GA-data'!A74,ranker,2,FALSE)),"-",VLOOKUP('GA-data'!A74,ranker,2,FALSE))</f>
        <v>58</v>
      </c>
      <c r="E75" s="5">
        <f t="shared" si="1"/>
        <v>0.55172413793103448</v>
      </c>
      <c r="G75" s="4" t="str">
        <f>IF(ISNA(VLOOKUP('GA-data'!A74,ranker,3,FALSE)),"-",VLOOKUP('GA-data'!A74,ranker,3,FALSE))</f>
        <v>www.examplesite.com/page801</v>
      </c>
    </row>
    <row r="76" spans="1:7">
      <c r="A76" s="4" t="str">
        <f>'GA-data'!A75</f>
        <v>cheap ibm laptops</v>
      </c>
      <c r="B76" s="4">
        <f>IF(ISNA(VLOOKUP("["&amp;'GA-data'!A75&amp;"]",keywordtool,20,FALSE)),0,VLOOKUP("["&amp;'GA-data'!A75&amp;"]",keywordtool,20,FALSE))</f>
        <v>73</v>
      </c>
      <c r="C76" s="4">
        <f>'GA-data'!B75</f>
        <v>26</v>
      </c>
      <c r="D76" s="4">
        <f>IF(ISNA(VLOOKUP('GA-data'!A75,ranker,2,FALSE)),"-",VLOOKUP('GA-data'!A75,ranker,2,FALSE))</f>
        <v>37</v>
      </c>
      <c r="E76" s="5">
        <f t="shared" si="1"/>
        <v>0.35616438356164382</v>
      </c>
      <c r="G76" s="4" t="str">
        <f>IF(ISNA(VLOOKUP('GA-data'!A75,ranker,3,FALSE)),"-",VLOOKUP('GA-data'!A75,ranker,3,FALSE))</f>
        <v>www.examplesite.com/page179</v>
      </c>
    </row>
    <row r="77" spans="1:7">
      <c r="A77" s="4" t="str">
        <f>'GA-data'!A76</f>
        <v>wholesale laptops</v>
      </c>
      <c r="B77" s="4">
        <f>IF(ISNA(VLOOKUP("["&amp;'GA-data'!A76&amp;"]",keywordtool,20,FALSE)),0,VLOOKUP("["&amp;'GA-data'!A76&amp;"]",keywordtool,20,FALSE))</f>
        <v>880</v>
      </c>
      <c r="C77" s="4">
        <f>'GA-data'!B76</f>
        <v>208</v>
      </c>
      <c r="D77" s="4">
        <f>IF(ISNA(VLOOKUP('GA-data'!A76,ranker,2,FALSE)),"-",VLOOKUP('GA-data'!A76,ranker,2,FALSE))</f>
        <v>61</v>
      </c>
      <c r="E77" s="5">
        <f t="shared" si="1"/>
        <v>0.23636363636363636</v>
      </c>
      <c r="G77" s="4" t="str">
        <f>IF(ISNA(VLOOKUP('GA-data'!A76,ranker,3,FALSE)),"-",VLOOKUP('GA-data'!A76,ranker,3,FALSE))</f>
        <v>www.examplesite.com/page727</v>
      </c>
    </row>
    <row r="78" spans="1:7">
      <c r="A78" s="4" t="str">
        <f>'GA-data'!A77</f>
        <v>cheap new laptops</v>
      </c>
      <c r="B78" s="4">
        <f>IF(ISNA(VLOOKUP("["&amp;'GA-data'!A77&amp;"]",keywordtool,20,FALSE)),0,VLOOKUP("["&amp;'GA-data'!A77&amp;"]",keywordtool,20,FALSE))</f>
        <v>14800</v>
      </c>
      <c r="C78" s="4">
        <f>'GA-data'!B77</f>
        <v>205</v>
      </c>
      <c r="D78" s="4">
        <f>IF(ISNA(VLOOKUP('GA-data'!A77,ranker,2,FALSE)),"-",VLOOKUP('GA-data'!A77,ranker,2,FALSE))</f>
        <v>3</v>
      </c>
      <c r="E78" s="5">
        <f t="shared" si="1"/>
        <v>1.3851351351351352E-2</v>
      </c>
      <c r="G78" s="4" t="str">
        <f>IF(ISNA(VLOOKUP('GA-data'!A77,ranker,3,FALSE)),"-",VLOOKUP('GA-data'!A77,ranker,3,FALSE))</f>
        <v>www.examplesite.com/page273</v>
      </c>
    </row>
    <row r="79" spans="1:7">
      <c r="A79" s="4" t="str">
        <f>'GA-data'!A78</f>
        <v>discount acer laptops</v>
      </c>
      <c r="B79" s="4">
        <f>IF(ISNA(VLOOKUP("["&amp;'GA-data'!A78&amp;"]",keywordtool,20,FALSE)),0,VLOOKUP("["&amp;'GA-data'!A78&amp;"]",keywordtool,20,FALSE))</f>
        <v>58</v>
      </c>
      <c r="C79" s="4">
        <f>'GA-data'!B78</f>
        <v>17</v>
      </c>
      <c r="D79" s="4">
        <f>IF(ISNA(VLOOKUP('GA-data'!A78,ranker,2,FALSE)),"-",VLOOKUP('GA-data'!A78,ranker,2,FALSE))</f>
        <v>28</v>
      </c>
      <c r="E79" s="5">
        <f t="shared" si="1"/>
        <v>0.29310344827586204</v>
      </c>
      <c r="G79" s="4" t="str">
        <f>IF(ISNA(VLOOKUP('GA-data'!A78,ranker,3,FALSE)),"-",VLOOKUP('GA-data'!A78,ranker,3,FALSE))</f>
        <v>www.examplesite.com/page1223</v>
      </c>
    </row>
    <row r="80" spans="1:7">
      <c r="A80" s="4" t="str">
        <f>'GA-data'!A79</f>
        <v>samsung refurbished laptops</v>
      </c>
      <c r="B80" s="4" t="str">
        <f>IF(ISNA(VLOOKUP("["&amp;'GA-data'!A79&amp;"]",keywordtool,20,FALSE)),0,VLOOKUP("["&amp;'GA-data'!A79&amp;"]",keywordtool,20,FALSE))</f>
        <v>-</v>
      </c>
      <c r="C80" s="4">
        <f>'GA-data'!B79</f>
        <v>200</v>
      </c>
      <c r="D80" s="4">
        <f>IF(ISNA(VLOOKUP('GA-data'!A79,ranker,2,FALSE)),"-",VLOOKUP('GA-data'!A79,ranker,2,FALSE))</f>
        <v>13</v>
      </c>
      <c r="E80" s="5" t="str">
        <f t="shared" si="1"/>
        <v>-</v>
      </c>
      <c r="G80" s="4" t="str">
        <f>IF(ISNA(VLOOKUP('GA-data'!A79,ranker,3,FALSE)),"-",VLOOKUP('GA-data'!A79,ranker,3,FALSE))</f>
        <v>www.examplesite.com/page741</v>
      </c>
    </row>
    <row r="81" spans="1:7">
      <c r="A81" s="4" t="str">
        <f>'GA-data'!A80</f>
        <v>buy notebooks</v>
      </c>
      <c r="B81" s="4">
        <f>IF(ISNA(VLOOKUP("["&amp;'GA-data'!A80&amp;"]",keywordtool,20,FALSE)),0,VLOOKUP("["&amp;'GA-data'!A80&amp;"]",keywordtool,20,FALSE))</f>
        <v>320</v>
      </c>
      <c r="C81" s="4">
        <f>'GA-data'!B80</f>
        <v>198</v>
      </c>
      <c r="D81" s="4">
        <f>IF(ISNA(VLOOKUP('GA-data'!A80,ranker,2,FALSE)),"-",VLOOKUP('GA-data'!A80,ranker,2,FALSE))</f>
        <v>60</v>
      </c>
      <c r="E81" s="5">
        <f t="shared" si="1"/>
        <v>0.61875000000000002</v>
      </c>
      <c r="G81" s="4" t="str">
        <f>IF(ISNA(VLOOKUP('GA-data'!A80,ranker,3,FALSE)),"-",VLOOKUP('GA-data'!A80,ranker,3,FALSE))</f>
        <v>www.examplesite.com/page494</v>
      </c>
    </row>
    <row r="82" spans="1:7">
      <c r="A82" s="4" t="str">
        <f>'GA-data'!A81</f>
        <v>small laptops</v>
      </c>
      <c r="B82" s="4">
        <f>IF(ISNA(VLOOKUP("["&amp;'GA-data'!A81&amp;"]",keywordtool,20,FALSE)),0,VLOOKUP("["&amp;'GA-data'!A81&amp;"]",keywordtool,20,FALSE))</f>
        <v>4400</v>
      </c>
      <c r="C82" s="4">
        <f>'GA-data'!B81</f>
        <v>194</v>
      </c>
      <c r="D82" s="4">
        <f>IF(ISNA(VLOOKUP('GA-data'!A81,ranker,2,FALSE)),"-",VLOOKUP('GA-data'!A81,ranker,2,FALSE))</f>
        <v>70</v>
      </c>
      <c r="E82" s="5">
        <f t="shared" si="1"/>
        <v>4.409090909090909E-2</v>
      </c>
      <c r="G82" s="4" t="str">
        <f>IF(ISNA(VLOOKUP('GA-data'!A81,ranker,3,FALSE)),"-",VLOOKUP('GA-data'!A81,ranker,3,FALSE))</f>
        <v>www.examplesite.com/page351</v>
      </c>
    </row>
    <row r="83" spans="1:7">
      <c r="A83" s="4" t="str">
        <f>'GA-data'!A82</f>
        <v>laptops deals</v>
      </c>
      <c r="B83" s="4">
        <f>IF(ISNA(VLOOKUP("["&amp;'GA-data'!A82&amp;"]",keywordtool,20,FALSE)),0,VLOOKUP("["&amp;'GA-data'!A82&amp;"]",keywordtool,20,FALSE))</f>
        <v>1000</v>
      </c>
      <c r="C83" s="4">
        <f>'GA-data'!B82</f>
        <v>185</v>
      </c>
      <c r="D83" s="4">
        <f>IF(ISNA(VLOOKUP('GA-data'!A82,ranker,2,FALSE)),"-",VLOOKUP('GA-data'!A82,ranker,2,FALSE))</f>
        <v>9</v>
      </c>
      <c r="E83" s="5">
        <f t="shared" si="1"/>
        <v>0.185</v>
      </c>
      <c r="G83" s="4" t="str">
        <f>IF(ISNA(VLOOKUP('GA-data'!A82,ranker,3,FALSE)),"-",VLOOKUP('GA-data'!A82,ranker,3,FALSE))</f>
        <v>www.examplesite.com/page183</v>
      </c>
    </row>
    <row r="84" spans="1:7">
      <c r="A84" s="4" t="str">
        <f>'GA-data'!A83</f>
        <v>laptop offers</v>
      </c>
      <c r="B84" s="4">
        <f>IF(ISNA(VLOOKUP("["&amp;'GA-data'!A83&amp;"]",keywordtool,20,FALSE)),0,VLOOKUP("["&amp;'GA-data'!A83&amp;"]",keywordtool,20,FALSE))</f>
        <v>2900</v>
      </c>
      <c r="C84" s="4">
        <f>'GA-data'!B83</f>
        <v>184</v>
      </c>
      <c r="D84" s="4">
        <f>IF(ISNA(VLOOKUP('GA-data'!A83,ranker,2,FALSE)),"-",VLOOKUP('GA-data'!A83,ranker,2,FALSE))</f>
        <v>10</v>
      </c>
      <c r="E84" s="5">
        <f t="shared" si="1"/>
        <v>6.344827586206897E-2</v>
      </c>
      <c r="G84" s="4" t="str">
        <f>IF(ISNA(VLOOKUP('GA-data'!A83,ranker,3,FALSE)),"-",VLOOKUP('GA-data'!A83,ranker,3,FALSE))</f>
        <v>www.examplesite.com/page853</v>
      </c>
    </row>
    <row r="85" spans="1:7">
      <c r="A85" s="4" t="str">
        <f>'GA-data'!A84</f>
        <v>cheap laptops</v>
      </c>
      <c r="B85" s="4">
        <f>IF(ISNA(VLOOKUP("["&amp;'GA-data'!A84&amp;"]",keywordtool,20,FALSE)),0,VLOOKUP("["&amp;'GA-data'!A84&amp;"]",keywordtool,20,FALSE))</f>
        <v>246000</v>
      </c>
      <c r="C85" s="4">
        <f>'GA-data'!B84</f>
        <v>183</v>
      </c>
      <c r="D85" s="4">
        <f>IF(ISNA(VLOOKUP('GA-data'!A84,ranker,2,FALSE)),"-",VLOOKUP('GA-data'!A84,ranker,2,FALSE))</f>
        <v>92</v>
      </c>
      <c r="E85" s="5">
        <f t="shared" ref="E85:E102" si="2">IFERROR(C85/B85,"-")</f>
        <v>7.4390243902439025E-4</v>
      </c>
      <c r="G85" s="4" t="str">
        <f>IF(ISNA(VLOOKUP('GA-data'!A84,ranker,3,FALSE)),"-",VLOOKUP('GA-data'!A84,ranker,3,FALSE))</f>
        <v>www.examplesite.com/page118</v>
      </c>
    </row>
    <row r="86" spans="1:7">
      <c r="A86" s="4" t="str">
        <f>'GA-data'!A85</f>
        <v>cheep laptops</v>
      </c>
      <c r="B86" s="4">
        <f>IF(ISNA(VLOOKUP("["&amp;'GA-data'!A85&amp;"]",keywordtool,20,FALSE)),0,VLOOKUP("["&amp;'GA-data'!A85&amp;"]",keywordtool,20,FALSE))</f>
        <v>1000</v>
      </c>
      <c r="C86" s="4">
        <f>'GA-data'!B85</f>
        <v>183</v>
      </c>
      <c r="D86" s="4">
        <f>IF(ISNA(VLOOKUP('GA-data'!A85,ranker,2,FALSE)),"-",VLOOKUP('GA-data'!A85,ranker,2,FALSE))</f>
        <v>28</v>
      </c>
      <c r="E86" s="5">
        <f t="shared" si="2"/>
        <v>0.183</v>
      </c>
      <c r="G86" s="4" t="str">
        <f>IF(ISNA(VLOOKUP('GA-data'!A85,ranker,3,FALSE)),"-",VLOOKUP('GA-data'!A85,ranker,3,FALSE))</f>
        <v>www.examplesite.com/page14</v>
      </c>
    </row>
    <row r="87" spans="1:7">
      <c r="A87" s="4" t="str">
        <f>'GA-data'!A86</f>
        <v>cheap laptops for sale</v>
      </c>
      <c r="B87" s="4">
        <f>IF(ISNA(VLOOKUP("["&amp;'GA-data'!A86&amp;"]",keywordtool,20,FALSE)),0,VLOOKUP("["&amp;'GA-data'!A86&amp;"]",keywordtool,20,FALSE))</f>
        <v>12100</v>
      </c>
      <c r="C87" s="4">
        <f>'GA-data'!B86</f>
        <v>182</v>
      </c>
      <c r="D87" s="4">
        <f>IF(ISNA(VLOOKUP('GA-data'!A86,ranker,2,FALSE)),"-",VLOOKUP('GA-data'!A86,ranker,2,FALSE))</f>
        <v>13</v>
      </c>
      <c r="E87" s="5">
        <f t="shared" si="2"/>
        <v>1.5041322314049586E-2</v>
      </c>
      <c r="G87" s="4" t="str">
        <f>IF(ISNA(VLOOKUP('GA-data'!A86,ranker,3,FALSE)),"-",VLOOKUP('GA-data'!A86,ranker,3,FALSE))</f>
        <v>www.examplesite.com/page819</v>
      </c>
    </row>
    <row r="88" spans="1:7">
      <c r="A88" s="4" t="str">
        <f>'GA-data'!A87</f>
        <v>cheap laptops notebooks</v>
      </c>
      <c r="B88" s="4">
        <f>IF(ISNA(VLOOKUP("["&amp;'GA-data'!A87&amp;"]",keywordtool,20,FALSE)),0,VLOOKUP("["&amp;'GA-data'!A87&amp;"]",keywordtool,20,FALSE))</f>
        <v>480</v>
      </c>
      <c r="C88" s="4">
        <f>'GA-data'!B87</f>
        <v>181</v>
      </c>
      <c r="D88" s="4">
        <f>IF(ISNA(VLOOKUP('GA-data'!A87,ranker,2,FALSE)),"-",VLOOKUP('GA-data'!A87,ranker,2,FALSE))</f>
        <v>88</v>
      </c>
      <c r="E88" s="5">
        <f t="shared" si="2"/>
        <v>0.37708333333333333</v>
      </c>
      <c r="G88" s="4" t="str">
        <f>IF(ISNA(VLOOKUP('GA-data'!A87,ranker,3,FALSE)),"-",VLOOKUP('GA-data'!A87,ranker,3,FALSE))</f>
        <v>www.examplesite.com/page234</v>
      </c>
    </row>
    <row r="89" spans="1:7">
      <c r="A89" s="4" t="str">
        <f>'GA-data'!A88</f>
        <v>cheap laptops online</v>
      </c>
      <c r="B89" s="4">
        <f>IF(ISNA(VLOOKUP("["&amp;'GA-data'!A88&amp;"]",keywordtool,20,FALSE)),0,VLOOKUP("["&amp;'GA-data'!A88&amp;"]",keywordtool,20,FALSE))</f>
        <v>720</v>
      </c>
      <c r="C89" s="4">
        <f>'GA-data'!B88</f>
        <v>181</v>
      </c>
      <c r="D89" s="4">
        <f>IF(ISNA(VLOOKUP('GA-data'!A88,ranker,2,FALSE)),"-",VLOOKUP('GA-data'!A88,ranker,2,FALSE))</f>
        <v>32</v>
      </c>
      <c r="E89" s="5">
        <f t="shared" si="2"/>
        <v>0.25138888888888888</v>
      </c>
      <c r="G89" s="4" t="str">
        <f>IF(ISNA(VLOOKUP('GA-data'!A88,ranker,3,FALSE)),"-",VLOOKUP('GA-data'!A88,ranker,3,FALSE))</f>
        <v>www.examplesite.com/page344</v>
      </c>
    </row>
    <row r="90" spans="1:7">
      <c r="A90" s="4" t="str">
        <f>'GA-data'!A89</f>
        <v>cheapest samsung laptops</v>
      </c>
      <c r="B90" s="4" t="str">
        <f>IF(ISNA(VLOOKUP("["&amp;'GA-data'!A89&amp;"]",keywordtool,20,FALSE)),0,VLOOKUP("["&amp;'GA-data'!A89&amp;"]",keywordtool,20,FALSE))</f>
        <v>-</v>
      </c>
      <c r="C90" s="4">
        <f>'GA-data'!B89</f>
        <v>181</v>
      </c>
      <c r="D90" s="4">
        <f>IF(ISNA(VLOOKUP('GA-data'!A89,ranker,2,FALSE)),"-",VLOOKUP('GA-data'!A89,ranker,2,FALSE))</f>
        <v>95</v>
      </c>
      <c r="E90" s="5" t="str">
        <f t="shared" si="2"/>
        <v>-</v>
      </c>
      <c r="G90" s="4" t="str">
        <f>IF(ISNA(VLOOKUP('GA-data'!A89,ranker,3,FALSE)),"-",VLOOKUP('GA-data'!A89,ranker,3,FALSE))</f>
        <v>www.examplesite.com/page1117</v>
      </c>
    </row>
    <row r="91" spans="1:7">
      <c r="A91" s="4" t="str">
        <f>'GA-data'!A90</f>
        <v>laptop computers</v>
      </c>
      <c r="B91" s="4">
        <f>IF(ISNA(VLOOKUP("["&amp;'GA-data'!A90&amp;"]",keywordtool,20,FALSE)),0,VLOOKUP("["&amp;'GA-data'!A90&amp;"]",keywordtool,20,FALSE))</f>
        <v>450000</v>
      </c>
      <c r="C91" s="4">
        <f>'GA-data'!B90</f>
        <v>179</v>
      </c>
      <c r="D91" s="4">
        <f>IF(ISNA(VLOOKUP('GA-data'!A90,ranker,2,FALSE)),"-",VLOOKUP('GA-data'!A90,ranker,2,FALSE))</f>
        <v>24</v>
      </c>
      <c r="E91" s="5">
        <f t="shared" si="2"/>
        <v>3.9777777777777777E-4</v>
      </c>
      <c r="G91" s="4" t="str">
        <f>IF(ISNA(VLOOKUP('GA-data'!A90,ranker,3,FALSE)),"-",VLOOKUP('GA-data'!A90,ranker,3,FALSE))</f>
        <v>www.examplesite.com/page142</v>
      </c>
    </row>
    <row r="92" spans="1:7">
      <c r="A92" s="4" t="str">
        <f>'GA-data'!A91</f>
        <v>buy acer laptops</v>
      </c>
      <c r="B92" s="4">
        <f>IF(ISNA(VLOOKUP("["&amp;'GA-data'!A91&amp;"]",keywordtool,20,FALSE)),0,VLOOKUP("["&amp;'GA-data'!A91&amp;"]",keywordtool,20,FALSE))</f>
        <v>480</v>
      </c>
      <c r="C92" s="4">
        <f>'GA-data'!B91</f>
        <v>179</v>
      </c>
      <c r="D92" s="4">
        <f>IF(ISNA(VLOOKUP('GA-data'!A91,ranker,2,FALSE)),"-",VLOOKUP('GA-data'!A91,ranker,2,FALSE))</f>
        <v>15</v>
      </c>
      <c r="E92" s="5">
        <f t="shared" si="2"/>
        <v>0.37291666666666667</v>
      </c>
      <c r="G92" s="4" t="str">
        <f>IF(ISNA(VLOOKUP('GA-data'!A91,ranker,3,FALSE)),"-",VLOOKUP('GA-data'!A91,ranker,3,FALSE))</f>
        <v>www.examplesite.com/page812</v>
      </c>
    </row>
    <row r="93" spans="1:7">
      <c r="A93" s="4" t="str">
        <f>'GA-data'!A92</f>
        <v>best buy laptops</v>
      </c>
      <c r="B93" s="4">
        <f>IF(ISNA(VLOOKUP("["&amp;'GA-data'!A92&amp;"]",keywordtool,20,FALSE)),0,VLOOKUP("["&amp;'GA-data'!A92&amp;"]",keywordtool,20,FALSE))</f>
        <v>2400</v>
      </c>
      <c r="C93" s="4">
        <f>'GA-data'!B92</f>
        <v>176</v>
      </c>
      <c r="D93" s="4" t="str">
        <f>IF(ISNA(VLOOKUP('GA-data'!A92,ranker,2,FALSE)),"-",VLOOKUP('GA-data'!A92,ranker,2,FALSE))</f>
        <v>-</v>
      </c>
      <c r="E93" s="5">
        <f t="shared" si="2"/>
        <v>7.3333333333333334E-2</v>
      </c>
      <c r="G93" s="4" t="str">
        <f>IF(ISNA(VLOOKUP('GA-data'!A92,ranker,3,FALSE)),"-",VLOOKUP('GA-data'!A92,ranker,3,FALSE))</f>
        <v>www.examplesite.com/page330</v>
      </c>
    </row>
    <row r="94" spans="1:7">
      <c r="A94" s="4" t="str">
        <f>'GA-data'!A93</f>
        <v>computer laptops</v>
      </c>
      <c r="B94" s="4">
        <f>IF(ISNA(VLOOKUP("["&amp;'GA-data'!A93&amp;"]",keywordtool,20,FALSE)),0,VLOOKUP("["&amp;'GA-data'!A93&amp;"]",keywordtool,20,FALSE))</f>
        <v>1600</v>
      </c>
      <c r="C94" s="4">
        <f>'GA-data'!B93</f>
        <v>174</v>
      </c>
      <c r="D94" s="4">
        <f>IF(ISNA(VLOOKUP('GA-data'!A93,ranker,2,FALSE)),"-",VLOOKUP('GA-data'!A93,ranker,2,FALSE))</f>
        <v>66</v>
      </c>
      <c r="E94" s="5">
        <f t="shared" si="2"/>
        <v>0.10875</v>
      </c>
      <c r="G94" s="4" t="str">
        <f>IF(ISNA(VLOOKUP('GA-data'!A93,ranker,3,FALSE)),"-",VLOOKUP('GA-data'!A93,ranker,3,FALSE))</f>
        <v>www.examplesite.com/page914</v>
      </c>
    </row>
    <row r="95" spans="1:7">
      <c r="A95" s="4" t="str">
        <f>'GA-data'!A94</f>
        <v>notebook laptops</v>
      </c>
      <c r="B95" s="4">
        <f>IF(ISNA(VLOOKUP("["&amp;'GA-data'!A94&amp;"]",keywordtool,20,FALSE)),0,VLOOKUP("["&amp;'GA-data'!A94&amp;"]",keywordtool,20,FALSE))</f>
        <v>22200</v>
      </c>
      <c r="C95" s="4">
        <f>'GA-data'!B94</f>
        <v>173</v>
      </c>
      <c r="D95" s="4">
        <f>IF(ISNA(VLOOKUP('GA-data'!A94,ranker,2,FALSE)),"-",VLOOKUP('GA-data'!A94,ranker,2,FALSE))</f>
        <v>24</v>
      </c>
      <c r="E95" s="5">
        <f t="shared" si="2"/>
        <v>7.792792792792793E-3</v>
      </c>
      <c r="G95" s="4" t="str">
        <f>IF(ISNA(VLOOKUP('GA-data'!A94,ranker,3,FALSE)),"-",VLOOKUP('GA-data'!A94,ranker,3,FALSE))</f>
        <v>www.examplesite.com/page1030</v>
      </c>
    </row>
    <row r="96" spans="1:7">
      <c r="A96" s="4" t="str">
        <f>'GA-data'!A95</f>
        <v>buy used laptops</v>
      </c>
      <c r="B96" s="4">
        <f>IF(ISNA(VLOOKUP("["&amp;'GA-data'!A95&amp;"]",keywordtool,20,FALSE)),0,VLOOKUP("["&amp;'GA-data'!A95&amp;"]",keywordtool,20,FALSE))</f>
        <v>110</v>
      </c>
      <c r="C96" s="4">
        <f>'GA-data'!B95</f>
        <v>87</v>
      </c>
      <c r="D96" s="4">
        <f>IF(ISNA(VLOOKUP('GA-data'!A95,ranker,2,FALSE)),"-",VLOOKUP('GA-data'!A95,ranker,2,FALSE))</f>
        <v>62</v>
      </c>
      <c r="E96" s="5">
        <f t="shared" si="2"/>
        <v>0.79090909090909089</v>
      </c>
      <c r="G96" s="4" t="str">
        <f>IF(ISNA(VLOOKUP('GA-data'!A95,ranker,3,FALSE)),"-",VLOOKUP('GA-data'!A95,ranker,3,FALSE))</f>
        <v>www.examplesite.com/page839</v>
      </c>
    </row>
    <row r="97" spans="1:7">
      <c r="A97" s="4" t="str">
        <f>'GA-data'!A96</f>
        <v>cheapest laptops</v>
      </c>
      <c r="B97" s="4">
        <f>IF(ISNA(VLOOKUP("["&amp;'GA-data'!A96&amp;"]",keywordtool,20,FALSE)),0,VLOOKUP("["&amp;'GA-data'!A96&amp;"]",keywordtool,20,FALSE))</f>
        <v>5400</v>
      </c>
      <c r="C97" s="4">
        <f>'GA-data'!B96</f>
        <v>166</v>
      </c>
      <c r="D97" s="4">
        <f>IF(ISNA(VLOOKUP('GA-data'!A96,ranker,2,FALSE)),"-",VLOOKUP('GA-data'!A96,ranker,2,FALSE))</f>
        <v>70</v>
      </c>
      <c r="E97" s="5">
        <f t="shared" si="2"/>
        <v>3.0740740740740742E-2</v>
      </c>
      <c r="G97" s="4" t="str">
        <f>IF(ISNA(VLOOKUP('GA-data'!A96,ranker,3,FALSE)),"-",VLOOKUP('GA-data'!A96,ranker,3,FALSE))</f>
        <v>www.examplesite.com/page299</v>
      </c>
    </row>
    <row r="98" spans="1:7">
      <c r="A98" s="4" t="str">
        <f>'GA-data'!A97</f>
        <v>deals on laptops</v>
      </c>
      <c r="B98" s="4">
        <f>IF(ISNA(VLOOKUP("["&amp;'GA-data'!A97&amp;"]",keywordtool,20,FALSE)),0,VLOOKUP("["&amp;'GA-data'!A97&amp;"]",keywordtool,20,FALSE))</f>
        <v>880</v>
      </c>
      <c r="C98" s="4">
        <f>'GA-data'!B97</f>
        <v>165</v>
      </c>
      <c r="D98" s="4">
        <f>IF(ISNA(VLOOKUP('GA-data'!A97,ranker,2,FALSE)),"-",VLOOKUP('GA-data'!A97,ranker,2,FALSE))</f>
        <v>44</v>
      </c>
      <c r="E98" s="5">
        <f t="shared" si="2"/>
        <v>0.1875</v>
      </c>
      <c r="G98" s="4" t="str">
        <f>IF(ISNA(VLOOKUP('GA-data'!A97,ranker,3,FALSE)),"-",VLOOKUP('GA-data'!A97,ranker,3,FALSE))</f>
        <v>www.examplesite.com/page698</v>
      </c>
    </row>
    <row r="99" spans="1:7">
      <c r="A99" s="4" t="str">
        <f>'GA-data'!A98</f>
        <v>discount laptops</v>
      </c>
      <c r="B99" s="4">
        <f>IF(ISNA(VLOOKUP("["&amp;'GA-data'!A98&amp;"]",keywordtool,20,FALSE)),0,VLOOKUP("["&amp;'GA-data'!A98&amp;"]",keywordtool,20,FALSE))</f>
        <v>2400</v>
      </c>
      <c r="C99" s="4">
        <f>'GA-data'!B98</f>
        <v>164</v>
      </c>
      <c r="D99" s="4" t="str">
        <f>IF(ISNA(VLOOKUP('GA-data'!A98,ranker,2,FALSE)),"-",VLOOKUP('GA-data'!A98,ranker,2,FALSE))</f>
        <v>-</v>
      </c>
      <c r="E99" s="5">
        <f t="shared" si="2"/>
        <v>6.8333333333333329E-2</v>
      </c>
      <c r="G99" s="4" t="str">
        <f>IF(ISNA(VLOOKUP('GA-data'!A98,ranker,3,FALSE)),"-",VLOOKUP('GA-data'!A98,ranker,3,FALSE))</f>
        <v>www.examplesite.com/page26</v>
      </c>
    </row>
    <row r="100" spans="1:7">
      <c r="A100" s="4" t="str">
        <f>'GA-data'!A99</f>
        <v>buy laptops uk</v>
      </c>
      <c r="B100" s="4" t="str">
        <f>IF(ISNA(VLOOKUP("["&amp;'GA-data'!A99&amp;"]",keywordtool,20,FALSE)),0,VLOOKUP("["&amp;'GA-data'!A99&amp;"]",keywordtool,20,FALSE))</f>
        <v>-</v>
      </c>
      <c r="C100" s="4">
        <f>'GA-data'!B99</f>
        <v>162</v>
      </c>
      <c r="D100" s="4">
        <f>IF(ISNA(VLOOKUP('GA-data'!A99,ranker,2,FALSE)),"-",VLOOKUP('GA-data'!A99,ranker,2,FALSE))</f>
        <v>5</v>
      </c>
      <c r="E100" s="5" t="str">
        <f t="shared" si="2"/>
        <v>-</v>
      </c>
      <c r="G100" s="4" t="str">
        <f>IF(ISNA(VLOOKUP('GA-data'!A99,ranker,3,FALSE)),"-",VLOOKUP('GA-data'!A99,ranker,3,FALSE))</f>
        <v>www.examplesite.com/page1138</v>
      </c>
    </row>
    <row r="101" spans="1:7">
      <c r="A101" s="4" t="str">
        <f>'GA-data'!A100</f>
        <v>laptops computers</v>
      </c>
      <c r="B101" s="4">
        <f>IF(ISNA(VLOOKUP("["&amp;'GA-data'!A100&amp;"]",keywordtool,20,FALSE)),0,VLOOKUP("["&amp;'GA-data'!A100&amp;"]",keywordtool,20,FALSE))</f>
        <v>40500</v>
      </c>
      <c r="C101" s="4">
        <f>'GA-data'!B100</f>
        <v>160</v>
      </c>
      <c r="D101" s="4">
        <f>IF(ISNA(VLOOKUP('GA-data'!A100,ranker,2,FALSE)),"-",VLOOKUP('GA-data'!A100,ranker,2,FALSE))</f>
        <v>98</v>
      </c>
      <c r="E101" s="5">
        <f t="shared" si="2"/>
        <v>3.9506172839506174E-3</v>
      </c>
      <c r="G101" s="4" t="str">
        <f>IF(ISNA(VLOOKUP('GA-data'!A100,ranker,3,FALSE)),"-",VLOOKUP('GA-data'!A100,ranker,3,FALSE))</f>
        <v>www.examplesite.com/page894</v>
      </c>
    </row>
    <row r="102" spans="1:7">
      <c r="A102" s="4" t="str">
        <f>'GA-data'!A101</f>
        <v>laptops to buy</v>
      </c>
      <c r="B102" s="4">
        <f>IF(ISNA(VLOOKUP("["&amp;'GA-data'!A101&amp;"]",keywordtool,20,FALSE)),0,VLOOKUP("["&amp;'GA-data'!A101&amp;"]",keywordtool,20,FALSE))</f>
        <v>320</v>
      </c>
      <c r="C102" s="4">
        <f>'GA-data'!B101</f>
        <v>160</v>
      </c>
      <c r="D102" s="4">
        <f>IF(ISNA(VLOOKUP('GA-data'!A101,ranker,2,FALSE)),"-",VLOOKUP('GA-data'!A101,ranker,2,FALSE))</f>
        <v>31</v>
      </c>
      <c r="E102" s="5">
        <f t="shared" si="2"/>
        <v>0.5</v>
      </c>
      <c r="G102" s="4" t="str">
        <f>IF(ISNA(VLOOKUP('GA-data'!A101,ranker,3,FALSE)),"-",VLOOKUP('GA-data'!A101,ranker,3,FALSE))</f>
        <v>www.examplesite.com/page1047</v>
      </c>
    </row>
  </sheetData>
  <conditionalFormatting sqref="E3:E102">
    <cfRule type="cellIs" priority="21" operator="equal">
      <formula>"-"</formula>
    </cfRule>
    <cfRule type="cellIs" dxfId="22" priority="22" operator="between">
      <formula>0.1</formula>
      <formula>0.2</formula>
    </cfRule>
    <cfRule type="cellIs" dxfId="21" priority="23" operator="between">
      <formula>0.05</formula>
      <formula>0.1</formula>
    </cfRule>
    <cfRule type="cellIs" dxfId="20" priority="24" operator="greaterThan">
      <formula>0.3</formula>
    </cfRule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3:D102">
    <cfRule type="cellIs" dxfId="19" priority="25" operator="between">
      <formula>21</formula>
      <formula>200</formula>
    </cfRule>
    <cfRule type="cellIs" dxfId="18" priority="26" operator="lessThan">
      <formula>5</formula>
    </cfRule>
    <cfRule type="colorScale" priority="30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E1:E1048576 G2"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2:D102">
    <cfRule type="cellIs" dxfId="17" priority="27" operator="between">
      <formula>10</formula>
      <formula>5</formula>
    </cfRule>
    <cfRule type="cellIs" dxfId="16" priority="28" operator="between">
      <formula>11</formula>
      <formula>20</formula>
    </cfRule>
  </conditionalFormatting>
  <conditionalFormatting sqref="G3">
    <cfRule type="cellIs" dxfId="15" priority="18" operator="between">
      <formula>21</formula>
      <formula>200</formula>
    </cfRule>
    <cfRule type="cellIs" dxfId="14" priority="19" operator="lessThan">
      <formula>5</formula>
    </cfRule>
    <cfRule type="colorScale" priority="20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G3">
    <cfRule type="cellIs" dxfId="13" priority="16" operator="between">
      <formula>10</formula>
      <formula>5</formula>
    </cfRule>
    <cfRule type="cellIs" dxfId="12" priority="17" operator="between">
      <formula>11</formula>
      <formula>20</formula>
    </cfRule>
  </conditionalFormatting>
  <conditionalFormatting sqref="G4">
    <cfRule type="cellIs" dxfId="11" priority="13" operator="between">
      <formula>21</formula>
      <formula>200</formula>
    </cfRule>
    <cfRule type="cellIs" dxfId="10" priority="14" operator="lessThan">
      <formula>5</formula>
    </cfRule>
    <cfRule type="colorScale" priority="15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G4">
    <cfRule type="cellIs" dxfId="9" priority="11" operator="between">
      <formula>10</formula>
      <formula>5</formula>
    </cfRule>
    <cfRule type="cellIs" dxfId="8" priority="12" operator="between">
      <formula>11</formula>
      <formula>20</formula>
    </cfRule>
  </conditionalFormatting>
  <conditionalFormatting sqref="G5">
    <cfRule type="cellIs" dxfId="7" priority="8" operator="between">
      <formula>21</formula>
      <formula>200</formula>
    </cfRule>
    <cfRule type="cellIs" dxfId="6" priority="9" operator="lessThan">
      <formula>5</formula>
    </cfRule>
    <cfRule type="colorScale" priority="10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G5">
    <cfRule type="cellIs" dxfId="5" priority="6" operator="between">
      <formula>10</formula>
      <formula>5</formula>
    </cfRule>
    <cfRule type="cellIs" dxfId="4" priority="7" operator="between">
      <formula>11</formula>
      <formula>20</formula>
    </cfRule>
  </conditionalFormatting>
  <conditionalFormatting sqref="G6:G102">
    <cfRule type="cellIs" dxfId="3" priority="3" operator="between">
      <formula>21</formula>
      <formula>200</formula>
    </cfRule>
    <cfRule type="cellIs" dxfId="2" priority="4" operator="lessThan">
      <formula>5</formula>
    </cfRule>
    <cfRule type="colorScale" priority="5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G6:G102">
    <cfRule type="cellIs" dxfId="1" priority="1" operator="between">
      <formula>10</formula>
      <formula>5</formula>
    </cfRule>
    <cfRule type="cellIs" dxfId="0" priority="2" operator="between">
      <formula>11</formula>
      <formula>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GA-data</vt:lpstr>
      <vt:lpstr>KT-data</vt:lpstr>
      <vt:lpstr>RC-data</vt:lpstr>
      <vt:lpstr>Results</vt:lpstr>
      <vt:lpstr>analyticsdata</vt:lpstr>
      <vt:lpstr>keywordtool</vt:lpstr>
      <vt:lpstr>rankcheck</vt:lpstr>
      <vt:lpstr>ranker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2010-08-26T19:49:37Z</dcterms:created>
  <dcterms:modified xsi:type="dcterms:W3CDTF">2010-09-08T22:24:43Z</dcterms:modified>
</cp:coreProperties>
</file>